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12120" windowHeight="9120" tabRatio="601" activeTab="2"/>
  </bookViews>
  <sheets>
    <sheet name="BR" sheetId="1" r:id="rId1"/>
    <sheet name="Cost Share" sheetId="2" r:id="rId2"/>
    <sheet name="BN " sheetId="3" r:id="rId3"/>
    <sheet name="Budget Instructions" sheetId="4" r:id="rId4"/>
  </sheets>
  <definedNames>
    <definedName name="_xlnm.Print_Area" localSheetId="2">'BN '!$A$1:$E$20</definedName>
    <definedName name="_xlnm.Print_Area" localSheetId="0">BR!$A$1:$G$48</definedName>
    <definedName name="_xlnm.Print_Area" localSheetId="3">'Budget Instructions'!$A$1:$L$158</definedName>
  </definedNames>
  <calcPr calcId="125725"/>
</workbook>
</file>

<file path=xl/calcChain.xml><?xml version="1.0" encoding="utf-8"?>
<calcChain xmlns="http://schemas.openxmlformats.org/spreadsheetml/2006/main">
  <c r="G40" i="1"/>
  <c r="E40"/>
  <c r="G19"/>
  <c r="F18"/>
  <c r="F19"/>
  <c r="F25"/>
  <c r="F21"/>
  <c r="F28"/>
  <c r="E18"/>
  <c r="E28"/>
  <c r="E21"/>
  <c r="E27" i="2"/>
  <c r="E25"/>
  <c r="E20"/>
  <c r="E14"/>
  <c r="D42" i="1"/>
  <c r="D40"/>
  <c r="G38"/>
  <c r="G37"/>
  <c r="G36"/>
  <c r="F38"/>
  <c r="G32"/>
  <c r="G31"/>
  <c r="G30"/>
  <c r="G29"/>
  <c r="G28"/>
  <c r="G27"/>
  <c r="F34"/>
  <c r="G34"/>
  <c r="G42"/>
  <c r="C44"/>
  <c r="C46"/>
  <c r="D34"/>
  <c r="D25"/>
  <c r="G23"/>
  <c r="G22"/>
  <c r="G21"/>
  <c r="F24"/>
  <c r="G16"/>
  <c r="G15"/>
  <c r="G14"/>
  <c r="G13"/>
  <c r="G12"/>
  <c r="G11"/>
  <c r="G10"/>
  <c r="F17"/>
  <c r="G9"/>
  <c r="E34"/>
  <c r="D17"/>
  <c r="D19"/>
  <c r="D24"/>
  <c r="E17"/>
  <c r="G17"/>
  <c r="E19"/>
  <c r="E24"/>
  <c r="G24"/>
  <c r="D38"/>
  <c r="E38"/>
  <c r="D41"/>
  <c r="E25"/>
  <c r="E41"/>
  <c r="E42"/>
  <c r="G18"/>
  <c r="F40"/>
  <c r="F41"/>
  <c r="G41"/>
  <c r="G25"/>
  <c r="F42"/>
</calcChain>
</file>

<file path=xl/sharedStrings.xml><?xml version="1.0" encoding="utf-8"?>
<sst xmlns="http://schemas.openxmlformats.org/spreadsheetml/2006/main" count="244" uniqueCount="204">
  <si>
    <t>Secretary/Student Worker</t>
  </si>
  <si>
    <t>Total Salaries, Wages, and Fringe</t>
  </si>
  <si>
    <t>Total Staff Costs</t>
  </si>
  <si>
    <t>Total Participant Support</t>
  </si>
  <si>
    <t>Other</t>
  </si>
  <si>
    <t>Director/Faculty Member</t>
  </si>
  <si>
    <t>Total Funds Requested</t>
  </si>
  <si>
    <t>Co-Director/Faculty Member</t>
  </si>
  <si>
    <t>Stipends</t>
  </si>
  <si>
    <t>Substitute Pay</t>
  </si>
  <si>
    <t>PROJECT DIRECTOR, UNIVERSITY:</t>
  </si>
  <si>
    <t xml:space="preserve"> </t>
  </si>
  <si>
    <t>Reference</t>
  </si>
  <si>
    <t>Total Staff Not University Employed</t>
  </si>
  <si>
    <t>Staff Travel</t>
  </si>
  <si>
    <t>Participant Travel</t>
  </si>
  <si>
    <t>Total Travel Costs</t>
  </si>
  <si>
    <t>Total Salaries and Wages</t>
  </si>
  <si>
    <t>Budget Item</t>
  </si>
  <si>
    <t>A. University Employed Staff</t>
  </si>
  <si>
    <t>B. Staff Not University Employed</t>
  </si>
  <si>
    <t>C. Participant Support</t>
  </si>
  <si>
    <t xml:space="preserve">D. Travel </t>
  </si>
  <si>
    <t>Number of Participants</t>
  </si>
  <si>
    <t>Core Cost per Participant</t>
  </si>
  <si>
    <t xml:space="preserve">E. Indirect Costs   </t>
  </si>
  <si>
    <t>Graduate Student</t>
  </si>
  <si>
    <t>Indirect Costs</t>
  </si>
  <si>
    <t xml:space="preserve">A detailed Cost Explanation and Budget Justification should be attached which corresponds to the line items on this form.                                                                                                                                                                                                                                                                                          Please refer to the Budget Instructions for assistance.  </t>
  </si>
  <si>
    <t>F. Core Costs</t>
  </si>
  <si>
    <t>TOTAL FUNDS REQUESTED</t>
  </si>
  <si>
    <t>A</t>
  </si>
  <si>
    <t>C</t>
  </si>
  <si>
    <t>D</t>
  </si>
  <si>
    <t>E</t>
  </si>
  <si>
    <t xml:space="preserve">B </t>
  </si>
  <si>
    <t>Brief Description of Budget Item</t>
  </si>
  <si>
    <t>Direct Costs Minus Participant Support</t>
  </si>
  <si>
    <t>PROPOSED PROJECT BUDGET REQUEST - FORM BR</t>
  </si>
  <si>
    <t xml:space="preserve">Consultant </t>
  </si>
  <si>
    <t>Consultant</t>
  </si>
  <si>
    <t>Core Costs</t>
  </si>
  <si>
    <t xml:space="preserve">Faculty Member </t>
  </si>
  <si>
    <t>Faculty Member</t>
  </si>
  <si>
    <t>Other (Specify)</t>
  </si>
  <si>
    <t>Fringe Benefits: Rate________</t>
  </si>
  <si>
    <t xml:space="preserve">PROJECT NAME:   </t>
  </si>
  <si>
    <t>LOUISIANA SYSTEMIC INITIATIVES PROGRAM</t>
  </si>
  <si>
    <t>Project Supplies</t>
  </si>
  <si>
    <t>School Resource Materials</t>
  </si>
  <si>
    <t>PROPOSED COST SHARE - FORM CS</t>
  </si>
  <si>
    <t xml:space="preserve">PROJECT NAME:  </t>
  </si>
  <si>
    <t>B</t>
  </si>
  <si>
    <t>Description</t>
  </si>
  <si>
    <t>Type of Matching Funds (Cash or In-Kind)</t>
  </si>
  <si>
    <t>Partner Providing Matching Funds (University, District, School, or Private)</t>
  </si>
  <si>
    <t>Source of Funds (Federal, State, Local, or Private)</t>
  </si>
  <si>
    <t>Cost Share</t>
  </si>
  <si>
    <t>Staff:</t>
  </si>
  <si>
    <t>Sub-Total Staff Cost Share</t>
  </si>
  <si>
    <t>Participant Support:</t>
  </si>
  <si>
    <t>Sub-Total Participant Support Cost Share</t>
  </si>
  <si>
    <t>Travel and Other Costs:</t>
  </si>
  <si>
    <t>Sub-Total Travel and Other Cost Share</t>
  </si>
  <si>
    <t>Indirect Costs:</t>
  </si>
  <si>
    <t>COST SHARING TOTAL</t>
  </si>
  <si>
    <t>Funds Requested 5/1/11-6/30/11</t>
  </si>
  <si>
    <t>F</t>
  </si>
  <si>
    <t>BUDGET NARRATIVE - FORM BN</t>
  </si>
  <si>
    <t>PROJECT DIRECTOR/UNIVERSITY:</t>
  </si>
  <si>
    <t>Section 1</t>
  </si>
  <si>
    <t>Form BR 
Line Item</t>
  </si>
  <si>
    <t>Staff Name and/or Title</t>
  </si>
  <si>
    <t>Roles and Responsibilities</t>
  </si>
  <si>
    <t>Cost Basis</t>
  </si>
  <si>
    <t>Rationale/Justification</t>
  </si>
  <si>
    <t>Section 2</t>
  </si>
  <si>
    <t>Other Expenses</t>
  </si>
  <si>
    <t>Description or Purpose</t>
  </si>
  <si>
    <t>BUDGET REQUEST, BUDGET NARRATIVE, AND COST SHARING  INSTRUCTIONS</t>
  </si>
  <si>
    <t>The following pages contain instructions for completing the budget.  All entries must be itemized and explained in the Budget Narrative.  In all cases, expenses must be directly related to the professional development experience for the participants.  The proposed project must contain the following three documents, which should be downloaded from the website:</t>
  </si>
  <si>
    <t>•</t>
  </si>
  <si>
    <t>The Budget Request (Form BR) is a line item listing of monetary support needed to carry out the project.</t>
  </si>
  <si>
    <t>The Budget Narrative (Form BN) explains the cost basis and rationale, and justifies the necessity of each line item on the Budget Request.</t>
  </si>
  <si>
    <t>The Cost-Sharing Statement (Form CS) is a line item listing of the monetary and in-kind support to be provided by the project partners.</t>
  </si>
  <si>
    <t>Federal law requires that no single participant in an eligible partnership (i.e., no single high-need LEA, no single IHE and its division that prepares teachers and principals, no single school of arts and sciences and no other single partner) may benefit more than 45% of the award.</t>
  </si>
  <si>
    <t>INSTRUCTIONS FOR COMPLETING BUDGET REQUEST FORM BR</t>
  </si>
  <si>
    <t>Enter the project name, content and strand focus, name of PI, and name of IHE in the appropriate lines of the heading.</t>
  </si>
  <si>
    <t>A. UNIVERSITY EMPLOYED STAFF</t>
  </si>
  <si>
    <t xml:space="preserve">Lines 1 – 8:  Enter the salaries or wages of IHE Employed Staff in Columns D &amp; E.  Enter the employee’s name, if known, in Column C.  Column F will be automatically calculated.  </t>
  </si>
  <si>
    <t>IHE employed content and education faculty and staff may be provided salary and fringe benefits that must be included in the indirect cost calculations. Project staff compensation must be based on the individual’s current monthly, daily, or hourly salary and his/her actual time commitment to the project.</t>
  </si>
  <si>
    <t>Line 9 :  Columns D, E, &amp; F will be calculated automatically.</t>
  </si>
  <si>
    <t>Line 10:  Apply your institution’s approved fringe benefit rate(s) for faculty and staff and enter the requested amounts in Columns D&amp; E.  The total will be automatically calculated in Column F.  Specify the benefit rate in percent form in Column C.</t>
  </si>
  <si>
    <t>Line 11:  Total Salaries, Wages, and Fringe will be calculated automatically in Columns D, E, &amp; F.</t>
  </si>
  <si>
    <t>B. STAFF NOT UNIVERSITY EMPLOYED</t>
  </si>
  <si>
    <t xml:space="preserve">Project personnel who are not directly employed by the IHE should be considered consultants. Whether employed full-time or part-time, funding for consultants should be commensurate with their experience and project responsibilities and consistent with pay rates for comparable work performed in this State.  Fees for consultants may not exceed $50.00 per hour, or $300.00 per full day, and must be based on actual time spent working for the project.  </t>
  </si>
  <si>
    <t>Lines 12 – 14:  Enter the salaries of non-university-employed Consultants, adjunct faculty, and/or master teachers in Columns D &amp; E. Enter the consultant’s name, if known, in Column C.  Lines 15 and 16 and Column F will be calculated automatically.</t>
  </si>
  <si>
    <t xml:space="preserve">If the consultant’s name is not known, please enter a brief description of the role the consultant will serve for the project in Column C.  Cost justification and a detailed explanation of services to be performed must be provided for all project consultants on Budget Narrative Form BN. </t>
  </si>
  <si>
    <t>C. PARTICIPANT SUPPORT</t>
  </si>
  <si>
    <t>Line 17:  Enter the amount of Stipends into Columns D &amp; E. Column F will be automatically calculated.</t>
  </si>
  <si>
    <t>Line 19:  Enter the amount of Substitute Pay needed to support participant attendance during the academic year in Columns D&amp; E.  Column F will be calculated automatically.</t>
  </si>
  <si>
    <t>Line 20:  Enter the amount of School Resource Materials that will be needed to support the project in Columns D &amp; E.  School Resource Materials are items that participants will use during the project and take with them to use in their classrooms.  Column F will be calculated automatically.</t>
  </si>
  <si>
    <t xml:space="preserve">School Resource Materials are those needed by the teacher-participants to derive benefits from the PD.  They may include graphing calculators and content- or instruction-based computer software, and consumables, such as notebook binders, supplies for science experiments, etc.  </t>
  </si>
  <si>
    <t>The project staff is responsible for monitoring each teacher-participant’s progress, level of participation, and instruction completion rate, and they are expected to ensure that participants are sufficiently engaged and making adequate progress in the project before issuing project resource materials. If participants are allowed to choose their own materials, the PI must provide a list of project-relevant materials from which the participants order.  It is expected that all materials will be purchased as inexpensively as possible and that reasonable effort will be made to obtain materials as in-kind donation from other public agencies and private enterprises whenever possible.</t>
  </si>
  <si>
    <t xml:space="preserve">Materials must be purchased AND received prior to the end of the contract term.  Purchases received before or after the contract term will not be reimbursed.  </t>
  </si>
  <si>
    <t>Line 21:  Enter the amount of Project Supplies that will be needed to support the project in Columns D &amp; E.  Project Supplies are consumable materials necessary for the operation of the project.  Project supplies include binders, paper, pens, printing charges, etc…</t>
  </si>
  <si>
    <t>Line 24:  Columns D, E, &amp; F will be calculated automatically.</t>
  </si>
  <si>
    <t>D. TRAVEL</t>
  </si>
  <si>
    <t>Line 25:  Enter the amounts needed for Staff Travel in Columns D &amp; E; Column F will be automatically calculated.</t>
  </si>
  <si>
    <t>Line  26:  Enter the amounts needed for Participant Travel in Columns D &amp; E; Column F will be automatically calculated.</t>
  </si>
  <si>
    <t xml:space="preserve">Funds for mileage reimbursement may be requested for participants who travel more than 30 miles (one way) to and from the project site.  Overnight travel (lodging and meals) may be requested for participants who live more than 50 miles (one way) from the project site. Mileage, lodging, and meal expenses associated with authorized travel must be provided in accordance with Louisiana PPM 49 (the State travel regulations) and university policies.  </t>
  </si>
  <si>
    <t xml:space="preserve">All requests for mileage reimbursements should be planned for in advance and stated in the proposal. </t>
  </si>
  <si>
    <t>Line  27: This line will be automatically calculated.</t>
  </si>
  <si>
    <t>E. INDIRECT COSTS and TOTAL FUNDS REQUESTED</t>
  </si>
  <si>
    <t>Lines  28 and 29: This spreadsheet has been set up to automatically calculate Indirect Costs at the allowed rate of 8%; no entry on lines 28 or 29 is necessary.</t>
  </si>
  <si>
    <t>Line 30:  The Total Funds requested for the project are automatically calculated on this line.</t>
  </si>
  <si>
    <t>INSTRUCTIONS FOR COMPLETING THE BUDGET NARRATIVE FORM BN</t>
  </si>
  <si>
    <t>The Budget Narrative should bridge the gap between the Project Narrative and the Budget Request by providing (1) a clear explanation of the purpose, rationale, and justification for all proposed expenditures that support the Project Narrative; and (2) a detailed fiscal accounting of the underlying components on which the costs were based.</t>
  </si>
  <si>
    <t>Note that the Budget Narrative Form BN is divided into two sections, Section 1 for Staff (which corresponds to Sections A and B of Form BR) and Section 2 for Other Expenses (which corresponds to Sections C and D of Form BR).</t>
  </si>
  <si>
    <t>Enter the project name, name of PI, and IHE name in the heading, where indicated.</t>
  </si>
  <si>
    <r>
      <t>Column A:</t>
    </r>
    <r>
      <rPr>
        <sz val="12"/>
        <rFont val="Arial"/>
        <family val="2"/>
      </rPr>
      <t xml:space="preserve">  Enter the number which corresponds to each line item on the Budget Request, Form BR.   </t>
    </r>
  </si>
  <si>
    <t>It is not necessary to explain any line items that are automatically calculated, such as lines 9,11,, etc.  It is also unnecessary to explain line items from Sections G of Form BR.</t>
  </si>
  <si>
    <r>
      <t xml:space="preserve">Column B: </t>
    </r>
    <r>
      <rPr>
        <sz val="12"/>
        <rFont val="Arial"/>
        <family val="2"/>
      </rPr>
      <t xml:space="preserve"> Enter a name or other brief description of the line item expense.</t>
    </r>
  </si>
  <si>
    <r>
      <t>Column C</t>
    </r>
    <r>
      <rPr>
        <sz val="12"/>
        <rFont val="Arial"/>
        <family val="2"/>
      </rPr>
      <t>:  In Section 1, enter a description of the roles and responsibilities for each staff member.  In Section 2, enter a description of the need or purpose for each line item of other expense.</t>
    </r>
  </si>
  <si>
    <t>Each item listed should be clearly explained in the Project Narrative.</t>
  </si>
  <si>
    <r>
      <t>Column D:</t>
    </r>
    <r>
      <rPr>
        <sz val="12"/>
        <rFont val="Arial"/>
        <family val="2"/>
      </rPr>
      <t xml:space="preserve">  In Sections 1 and 2, show the calculation of the budget request that corresponds to the appropriate line item on Form BR.  Include a brief itemization of the underlying components that determine the costs.</t>
    </r>
  </si>
  <si>
    <t>In Section I, show the staff member’s current rate of pay, indicate whether it is hourly, daily, or monthly, and multiply it by the appropriate time commitment for the position. The time commitment should be specified in terms of the estimated number of hours, days, or months to be spent in serving the project, or may be expressed in terms of a percentage of the individual’s time.</t>
  </si>
  <si>
    <t>For example, a staff member’s cost calculation might be shown as follows:</t>
  </si>
  <si>
    <t xml:space="preserve">11 months salary, full-time (40 hrs/wk) @ $3,600/mo = $39,600.        </t>
  </si>
  <si>
    <t>In Section 2, show the quantity of the item or commodity being expensed, the number of occurrences of the expense, and the price or cost per item.</t>
  </si>
  <si>
    <t>For example, a calculation of the cost of stipends might be shown as follows:</t>
  </si>
  <si>
    <t xml:space="preserve">40 participants @ 6 hrs/day x 24 days = 5,760 hrs @ $30/hr = $172,800.   </t>
  </si>
  <si>
    <t xml:space="preserve">        (TRSL would equal $172,800 x 15.5% = $26,784). </t>
  </si>
  <si>
    <t>In addition, identify in Section 2 how many teachers will be served and which teachers will be served by school district, school level, and discipline (e.g., 20 middle and high school math teachers from East Baton Rouge Parish).  Describe the activities that will be utilized to recruit and retain teacher-participants.  Describe the specific recruitment and retention activities to ensure full participation in the life of the project.</t>
  </si>
  <si>
    <r>
      <t>Column E:</t>
    </r>
    <r>
      <rPr>
        <sz val="12"/>
        <rFont val="Arial"/>
        <family val="2"/>
      </rPr>
      <t xml:space="preserve">  Enter a brief explanation that justifies the budget request.  Be specific about the cost effectiveness of the request relative to the success of the project.  </t>
    </r>
  </si>
  <si>
    <t>All items should be justified, but special care should be taken to explain the need for extraordinary requests.</t>
  </si>
  <si>
    <t>INSTRUCTIONS FOR COMPLETING THE COST-SHARING FORM CS</t>
  </si>
  <si>
    <t>The purpose of the Cost Sharing Form CS is to explain the cost-sharing commitments pledged by the project’s partners.  While the extent of cost-sharing is considered an important indicator of the strength of the project and its partnerships, Project Directors are cautioned that institutional cost-sharing commitments are not taken lightly; projects are strongly encouraged to make only those commitments that they can realistically meet.</t>
  </si>
  <si>
    <t>Complete Form CS as follows:</t>
  </si>
  <si>
    <t xml:space="preserve">Using the column titles and headings as a guide, enter the requested information in Columns A through E for each item of cost share to be provided during the course of the project. </t>
  </si>
  <si>
    <t>Sub-totals for each category of cost share and the overall total will be automatically calculated.</t>
  </si>
  <si>
    <t xml:space="preserve">2012-2013 project funding will be based on teacher (participant) participation levels.  Project MUST maintain a minimum participation rate of 85% of the targeted number of teachers proposed.  For example, a project targeting 40 participants must have a minimum of 34 present for all workshops or will be subject to a budget reduction across categories C and D.  The project does not have to maintain the same participants as long as an 85% participation rate is maintained.  Projects with less than 85% participation on two continuous billing cycles will be reduced accordingly.  </t>
  </si>
  <si>
    <t xml:space="preserve">Any change to project staff after award MUST be approved by LaSIP/LA GEAR UP Program Administrator prior to making personnel change(s). </t>
  </si>
  <si>
    <t>The total on line 11 SHALL NOT exceed 45% of the total budget as shown on line 30.</t>
  </si>
  <si>
    <t>Schools and districts are encouraged to supply additional stipends to participants as matching funds as part of their commitment to the project’s success.  If course credits are offered to participants, the IHE partner is expected to waive associated fees or provide participants with necessary stipulations prior to enrollment in the project.  A form must be created by the IHE and approved by the LaSIP/LA GEAR UP program manager.  The form should be signed by all participants in the project.</t>
  </si>
  <si>
    <t>Line 18:  Enter the amount of employer contributions for Teacher’s Retirement System of Louisiana (TRSL) and required federal employer contributions.</t>
  </si>
  <si>
    <t>The TRSL has determined that teacher stipends paid in conjunction with participation in LaSIP/LA GEAR UP funded projects are earnable compensation and, as such, are subject to employer contributions for TRSL-participating employers.  If institutions choose to pay teacher-participants as employees instead of contractors, applicable federal employer contributions (FICA and Medicare) may also be requested.</t>
  </si>
  <si>
    <t xml:space="preserve">LaSIP/LA GEAR UP encourages institutions to contract with school districts to pay the TRSL contributions on participant stipends.  Due to problems institutions are having with contribution payments through institutional payroll systems, sub-contracts with participating districts will allow the district to pay the TRSL; stipends may be paid through the district as well.  If TRSL is not paid where applicable, LaSIP/LA GEAR UP will not reimburse IHEs for participant stipends.  </t>
  </si>
  <si>
    <t xml:space="preserve">If the project anticipates purchase of items that are not covered under the Allowable or Non-Allowable section or there is any question about reimbursement - prior to purchasing an item that may be deemed questionable, request approval from the appropriate LaSIP/LA GEAR UP Program Officer.  LaSIP/LA GEAR UP funds may not be used to purchase permanent equipment, including (but not limited to) computer hardware, cameras, tools, printers, screens, display boards, etc., regardless of value or cost.  </t>
  </si>
  <si>
    <t>LineS 22 &amp; 23:  Use these lines to enter any other participant expenses which do not fit into previously listed categories such as pre-approved field trips and facility rentals.  Briefly describe the item in Column C and enter amounts needed in Columns D &amp; E.  Column F will be calculated automatically.</t>
  </si>
  <si>
    <t>Staff travel funds may be provided for site visits or LaSIP/LA GEAR UP-sponsored meetings and related State conferences.  LaSIP/LA GEAR UP funds may not be used to pay for out-of-state travel. All travel expenditures must be in compliance with State of Louisiana PPM 49 (the State travel regulations).</t>
  </si>
  <si>
    <t>Projects are encouraged to minimize requests for participant travel support by encouraging carpooling and room-sharing among participants, as well as soliciting district/school contributions to defray travel costs.  Institutions may, if they choose, arrange lodging for authorized participants and bill LaSIP/LA GEAR UP directly for lodging costs.  Reimbursements for directly billed lodging will be made in accordance with Louisiana PPM 49.  In order to achieve statewide impact, LaSIP/LA GEAR UP allows six teachers from other districts further than 50 miles to participate and reside on campus.  If your PD consists of an on-site, two-week summer institute and on-line workshops, consider providing campus residence housing in your budget.</t>
  </si>
  <si>
    <t>LaSIP/LA GEAR UP funds may not be used to provide meals (such as working lunches, not associated with overnight travel), beverages, coffee, or snacks for project staff or participants.  Projects may request in-kind support for this purpose from the IHE or districts being served.</t>
  </si>
  <si>
    <t xml:space="preserve">The 8% is applied to costs in Budget Categories A, B, and Staff Travel; indirect costs do not include participant support line items. </t>
  </si>
  <si>
    <t>APPENDIX G</t>
  </si>
  <si>
    <t>Teachers may be paid a stipend at an average rate of up to $25 per hour for participating in professional development activities during the project, provided they are not being paid by the school system. Projects may choose to pay a straight hourly rate or may choose to differentiate the stipend rate between the summer institute, academic’s year workshops, and the completion of some deliverables.  Participants may not receive stipends at any time substitute teacher pay or compensation from the school/district is being provided.</t>
  </si>
  <si>
    <r>
      <t xml:space="preserve">Participants may attend State content conferences that are part of the proposed project and receive stipends, if attending on a non-school day, or request substitute pay to provide for a substitute while participating during the work day, and </t>
    </r>
    <r>
      <rPr>
        <b/>
        <u/>
        <sz val="12"/>
        <rFont val="Arial"/>
        <family val="2"/>
      </rPr>
      <t xml:space="preserve">this must be planned for in advance and stated in the proposal.  </t>
    </r>
  </si>
  <si>
    <t>LaSIP/LA GEAR UP will reimburse indirect costs consistent with regulations pertaining to NCLB funds as follows:  (a) Eight percent of total costs, excluding participant support costs, of items funded by USDE-NCLB.</t>
  </si>
  <si>
    <t>Employer Contributions on Stipends: Enter rate (TRSL 23.7%)</t>
  </si>
  <si>
    <t>LaSIP PROFESSIONAL DEVELOPMENT RFP 2012-2013</t>
  </si>
  <si>
    <t>LaSIP 2012-2013 Professional Development RFP</t>
  </si>
  <si>
    <t>BUDGETS SHALL NOT REQUEST MORE THAN $75-$80,000 FOR THE JULY 1 - SEPTEMBER 30, 2012 PERIOD.</t>
  </si>
  <si>
    <r>
      <t xml:space="preserve">Funds Requested                7/1/12-9/30/12              </t>
    </r>
    <r>
      <rPr>
        <b/>
        <u/>
        <sz val="12"/>
        <rFont val="Times New Roman"/>
        <family val="1"/>
      </rPr>
      <t xml:space="preserve">            Max of $80k for this period</t>
    </r>
  </si>
  <si>
    <t>Funds Requested 10/1/12-6/15/13</t>
  </si>
  <si>
    <t>Dr. Troy Williams</t>
  </si>
  <si>
    <t>Dr. Gwen Autin</t>
  </si>
  <si>
    <t>Mrs. Cecilia Lanier</t>
  </si>
  <si>
    <t xml:space="preserve">PROJECT NAME:   Integrated Science Technology Engineering and Mathematics </t>
  </si>
  <si>
    <t>PROJECT CONTENT AND STRAND FOCUS: Mathematics and Physical Science</t>
  </si>
  <si>
    <t>PROJECT DIRECTOR, UNIVERSITY: Dr. Troy Williams, Southeastern Louisiana University</t>
  </si>
  <si>
    <t>Dr. Troy Williams/PI</t>
  </si>
  <si>
    <t>Dr. Williams will serve as the Project Director.  His responsibilities will include participant recruitment, workshop development, science content delivery and budget oversight.</t>
  </si>
  <si>
    <r>
      <t xml:space="preserve">$47,866 / yr  </t>
    </r>
    <r>
      <rPr>
        <sz val="11"/>
        <rFont val="Symbol"/>
        <family val="1"/>
        <charset val="2"/>
      </rPr>
      <t>´</t>
    </r>
    <r>
      <rPr>
        <sz val="11"/>
        <rFont val="Times New Roman"/>
        <family val="1"/>
      </rPr>
      <t xml:space="preserve"> 2.75/9  = $14575.72</t>
    </r>
  </si>
  <si>
    <t>The project director must be dedicated to oversight of project which will include a large commitment of time.</t>
  </si>
  <si>
    <t>Dr. Gwen Autin/Co-PI</t>
  </si>
  <si>
    <t>Dr. Gwen Autin will serve as education content specialist.  Her responsibilities will include participant recruitment and  pedagogical content delivery</t>
  </si>
  <si>
    <t>$58,131 /yr x 2/9  = $12,918</t>
  </si>
  <si>
    <t>Time commitment includes the design and implementation of pedagogical content portion of project.</t>
  </si>
  <si>
    <t>Fringe Benefits</t>
  </si>
  <si>
    <t>University requirement.</t>
  </si>
  <si>
    <t>Mrs. Cecilia Lanier/ Part-time Site Coordinator</t>
  </si>
  <si>
    <t>Mrs. Lanier will serve as the part time site coordinator.  Her responsibilities will include participant recruitment, and oversight of participant development.</t>
  </si>
  <si>
    <t>Time commitment includes recruitment of participants, site visits and unit plan evaluation.</t>
  </si>
  <si>
    <t>Teacher Stipends</t>
  </si>
  <si>
    <t>Compensation for participation in Project IBIS.</t>
  </si>
  <si>
    <t>Employer Contributions on Stipends</t>
  </si>
  <si>
    <t>TRSL retirement contributions for teacher participants</t>
  </si>
  <si>
    <t>Required retirement contribution</t>
  </si>
  <si>
    <t>Materials necessary to conduct inquiry investigations in physical science and support materials for conducting inquiry based instruction</t>
  </si>
  <si>
    <t>Purchased materials will be used during the summer and  academic year to implements new instructional strategies</t>
  </si>
  <si>
    <t>Supplies necessary to support inquiry investigations, including duplication costs, binders, scantrons…</t>
  </si>
  <si>
    <t>Supplies needed for activities including duplication of assessment instruments.</t>
  </si>
  <si>
    <t>Staff site visits to schools for teacher observations</t>
  </si>
  <si>
    <t>Project staff will visit each participant twice per academic year</t>
  </si>
  <si>
    <t>Indirect Costs for hosting of project by University</t>
  </si>
  <si>
    <t>Indirect costs to pay for ancillary services provided by University</t>
  </si>
  <si>
    <t>Fringe Benefits for Williams and Autin</t>
  </si>
  <si>
    <t>$10636 * 0.35 + 16857.61 *0.22 = $7,431.27</t>
  </si>
  <si>
    <t>$55,000 x 1/10 + $5,500 * 0.237(TRSL) = $6,803.50</t>
  </si>
  <si>
    <t>$25 /hr x 6 hrs/day x 15 days x 30 teachers = $67,500</t>
  </si>
  <si>
    <t>$67,500 x 23.7% = $15,997.50</t>
  </si>
  <si>
    <t>$41,728.38*0.08 = 3,338.27</t>
  </si>
  <si>
    <t>Line 28 x 8%</t>
  </si>
  <si>
    <t>30 grade 6 -9 math and science teachers from St. Helena and Tangipahoa Parish</t>
  </si>
</sst>
</file>

<file path=xl/styles.xml><?xml version="1.0" encoding="utf-8"?>
<styleSheet xmlns="http://schemas.openxmlformats.org/spreadsheetml/2006/main">
  <numFmts count="3">
    <numFmt numFmtId="8" formatCode="&quot;$&quot;#,##0.00_);[Red]\(&quot;$&quot;#,##0.00\)"/>
    <numFmt numFmtId="44" formatCode="_(&quot;$&quot;* #,##0.00_);_(&quot;$&quot;* \(#,##0.00\);_(&quot;$&quot;* &quot;-&quot;??_);_(@_)"/>
    <numFmt numFmtId="164" formatCode="0.0%"/>
  </numFmts>
  <fonts count="27">
    <font>
      <sz val="10"/>
      <name val="Arial"/>
    </font>
    <font>
      <sz val="10"/>
      <name val="Arial"/>
    </font>
    <font>
      <sz val="8"/>
      <name val="Arial"/>
      <family val="2"/>
    </font>
    <font>
      <sz val="14"/>
      <name val="Arial"/>
      <family val="2"/>
    </font>
    <font>
      <b/>
      <sz val="16"/>
      <name val="Times New Roman"/>
      <family val="1"/>
    </font>
    <font>
      <sz val="16"/>
      <name val="Times New Roman"/>
      <family val="1"/>
    </font>
    <font>
      <b/>
      <sz val="12"/>
      <name val="Times New Roman"/>
      <family val="1"/>
    </font>
    <font>
      <sz val="12"/>
      <name val="Arial"/>
      <family val="2"/>
    </font>
    <font>
      <sz val="12"/>
      <name val="Times New Roman"/>
      <family val="1"/>
    </font>
    <font>
      <b/>
      <sz val="24"/>
      <name val="Times New Roman"/>
      <family val="1"/>
    </font>
    <font>
      <b/>
      <sz val="22"/>
      <name val="Times New Roman"/>
      <family val="1"/>
    </font>
    <font>
      <sz val="22"/>
      <name val="Arial"/>
      <family val="2"/>
    </font>
    <font>
      <b/>
      <sz val="18"/>
      <name val="Times New Roman"/>
      <family val="1"/>
    </font>
    <font>
      <sz val="24"/>
      <name val="Times New Roman"/>
      <family val="1"/>
    </font>
    <font>
      <sz val="20"/>
      <name val="Times New Roman"/>
      <family val="1"/>
    </font>
    <font>
      <b/>
      <sz val="20"/>
      <name val="Times New Roman"/>
      <family val="1"/>
    </font>
    <font>
      <sz val="20"/>
      <name val="Arial"/>
      <family val="2"/>
    </font>
    <font>
      <sz val="16"/>
      <name val="Arial"/>
      <family val="2"/>
    </font>
    <font>
      <sz val="10"/>
      <name val="Times New Roman"/>
      <family val="1"/>
    </font>
    <font>
      <b/>
      <sz val="12"/>
      <name val="Arial"/>
      <family val="2"/>
    </font>
    <font>
      <sz val="12"/>
      <name val="Arial"/>
      <family val="2"/>
    </font>
    <font>
      <sz val="18"/>
      <name val="Arial"/>
      <family val="2"/>
    </font>
    <font>
      <b/>
      <u/>
      <sz val="12"/>
      <name val="Arial"/>
      <family val="2"/>
    </font>
    <font>
      <b/>
      <u/>
      <sz val="12"/>
      <name val="Times New Roman"/>
      <family val="1"/>
    </font>
    <font>
      <sz val="11"/>
      <name val="Times New Roman"/>
      <family val="1"/>
    </font>
    <font>
      <sz val="11"/>
      <name val="Symbol"/>
      <family val="1"/>
      <charset val="2"/>
    </font>
    <font>
      <sz val="11"/>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83">
    <border>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8">
    <xf numFmtId="0" fontId="0" fillId="0" borderId="0" xfId="0"/>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right" vertical="center" wrapText="1"/>
      <protection locked="0"/>
    </xf>
    <xf numFmtId="0" fontId="8" fillId="0" borderId="2" xfId="0" applyFont="1" applyFill="1" applyBorder="1" applyAlignment="1" applyProtection="1">
      <alignment vertical="center" wrapText="1"/>
      <protection locked="0"/>
    </xf>
    <xf numFmtId="0" fontId="6" fillId="0" borderId="3" xfId="0" applyFont="1" applyFill="1" applyBorder="1" applyAlignment="1" applyProtection="1">
      <alignment horizontal="right" vertical="center" wrapText="1"/>
    </xf>
    <xf numFmtId="40" fontId="6" fillId="0" borderId="3" xfId="0" applyNumberFormat="1" applyFont="1" applyFill="1" applyBorder="1" applyAlignment="1" applyProtection="1">
      <alignment horizontal="right" vertical="center" wrapText="1"/>
    </xf>
    <xf numFmtId="0" fontId="8"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wrapText="1"/>
    </xf>
    <xf numFmtId="44" fontId="8" fillId="0" borderId="2" xfId="0" applyNumberFormat="1" applyFont="1" applyFill="1" applyBorder="1"/>
    <xf numFmtId="0" fontId="0" fillId="0" borderId="0" xfId="0" applyFill="1"/>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8" xfId="0" applyFont="1" applyFill="1" applyBorder="1" applyAlignment="1">
      <alignment horizontal="center" vertical="center" wrapText="1"/>
    </xf>
    <xf numFmtId="0" fontId="8" fillId="0" borderId="13" xfId="0" applyFont="1" applyFill="1" applyBorder="1"/>
    <xf numFmtId="40" fontId="8" fillId="0" borderId="13" xfId="0" applyNumberFormat="1" applyFont="1" applyFill="1" applyBorder="1" applyAlignment="1" applyProtection="1">
      <alignment horizontal="right" vertical="center" wrapText="1"/>
      <protection locked="0"/>
    </xf>
    <xf numFmtId="40" fontId="8" fillId="0" borderId="14" xfId="0" applyNumberFormat="1" applyFont="1" applyFill="1" applyBorder="1" applyAlignment="1" applyProtection="1">
      <alignment horizontal="right" vertical="center" wrapText="1"/>
      <protection locked="0"/>
    </xf>
    <xf numFmtId="0" fontId="8" fillId="0" borderId="15" xfId="0" applyFont="1" applyFill="1" applyBorder="1" applyAlignment="1" applyProtection="1">
      <alignment horizontal="center" vertical="center" wrapText="1"/>
    </xf>
    <xf numFmtId="0" fontId="8" fillId="0" borderId="2" xfId="0" applyFont="1" applyFill="1" applyBorder="1" applyProtection="1">
      <protection locked="0"/>
    </xf>
    <xf numFmtId="40" fontId="8" fillId="0" borderId="2" xfId="0" applyNumberFormat="1" applyFont="1" applyFill="1" applyBorder="1" applyAlignment="1" applyProtection="1">
      <alignment horizontal="right" vertical="center" wrapText="1"/>
      <protection locked="0"/>
    </xf>
    <xf numFmtId="40" fontId="8" fillId="0" borderId="16" xfId="0" applyNumberFormat="1" applyFont="1" applyFill="1" applyBorder="1" applyAlignment="1" applyProtection="1">
      <alignment horizontal="right" vertical="center" wrapText="1"/>
    </xf>
    <xf numFmtId="0" fontId="8" fillId="0" borderId="0" xfId="0" applyFont="1" applyFill="1" applyProtection="1">
      <protection locked="0"/>
    </xf>
    <xf numFmtId="0" fontId="8" fillId="0" borderId="2" xfId="0" applyFont="1" applyFill="1" applyBorder="1"/>
    <xf numFmtId="0" fontId="6" fillId="0" borderId="2" xfId="0" applyFont="1" applyFill="1" applyBorder="1" applyAlignment="1" applyProtection="1">
      <alignment horizontal="right" vertical="center" wrapText="1"/>
    </xf>
    <xf numFmtId="44" fontId="6" fillId="0" borderId="2" xfId="1" applyFont="1" applyFill="1" applyBorder="1" applyAlignment="1" applyProtection="1">
      <alignment horizontal="right" vertical="center" wrapText="1"/>
    </xf>
    <xf numFmtId="164" fontId="8" fillId="0" borderId="2" xfId="2" applyNumberFormat="1" applyFont="1" applyFill="1" applyBorder="1" applyProtection="1">
      <protection locked="0"/>
    </xf>
    <xf numFmtId="0" fontId="8" fillId="0" borderId="3" xfId="0" applyFont="1" applyFill="1" applyBorder="1"/>
    <xf numFmtId="44" fontId="6" fillId="0" borderId="3" xfId="1" applyFont="1" applyFill="1" applyBorder="1" applyAlignment="1" applyProtection="1">
      <alignment horizontal="right" vertical="center" wrapText="1"/>
    </xf>
    <xf numFmtId="44" fontId="6" fillId="0" borderId="17" xfId="1" applyFont="1" applyFill="1" applyBorder="1" applyAlignment="1" applyProtection="1">
      <alignment horizontal="right" vertical="center" wrapText="1"/>
    </xf>
    <xf numFmtId="0" fontId="8" fillId="0" borderId="18" xfId="0" applyFont="1" applyFill="1" applyBorder="1"/>
    <xf numFmtId="40" fontId="8" fillId="0" borderId="18" xfId="0" applyNumberFormat="1" applyFont="1" applyFill="1" applyBorder="1" applyAlignment="1" applyProtection="1">
      <alignment horizontal="right" vertical="center" wrapText="1"/>
    </xf>
    <xf numFmtId="40" fontId="8" fillId="0" borderId="19" xfId="0" applyNumberFormat="1" applyFont="1" applyFill="1" applyBorder="1" applyAlignment="1" applyProtection="1">
      <alignment horizontal="right" vertical="center" wrapText="1"/>
    </xf>
    <xf numFmtId="40" fontId="6" fillId="0" borderId="2" xfId="0" applyNumberFormat="1" applyFont="1" applyFill="1" applyBorder="1" applyAlignment="1" applyProtection="1">
      <alignment horizontal="right" vertical="center" wrapText="1"/>
    </xf>
    <xf numFmtId="40" fontId="6" fillId="0" borderId="16" xfId="0" applyNumberFormat="1" applyFont="1" applyFill="1" applyBorder="1" applyAlignment="1" applyProtection="1">
      <alignment horizontal="right" vertical="center" wrapText="1"/>
    </xf>
    <xf numFmtId="44" fontId="8" fillId="0" borderId="17" xfId="1" applyFont="1" applyFill="1" applyBorder="1" applyAlignment="1" applyProtection="1">
      <alignment horizontal="right" vertical="center" wrapText="1"/>
    </xf>
    <xf numFmtId="0" fontId="8" fillId="0" borderId="18" xfId="0" applyFont="1" applyFill="1" applyBorder="1" applyAlignment="1" applyProtection="1">
      <alignment vertical="center" wrapText="1"/>
    </xf>
    <xf numFmtId="40" fontId="6" fillId="0" borderId="18" xfId="0" applyNumberFormat="1" applyFont="1" applyFill="1" applyBorder="1" applyAlignment="1" applyProtection="1">
      <alignment horizontal="right" vertical="center" wrapText="1"/>
    </xf>
    <xf numFmtId="0" fontId="6" fillId="0" borderId="20" xfId="0" applyFont="1" applyFill="1" applyBorder="1" applyAlignment="1" applyProtection="1">
      <alignment horizontal="left" vertical="center"/>
    </xf>
    <xf numFmtId="0" fontId="6" fillId="0" borderId="4" xfId="0" applyFont="1" applyFill="1" applyBorder="1" applyAlignment="1" applyProtection="1">
      <alignment vertical="center" wrapText="1"/>
    </xf>
    <xf numFmtId="0" fontId="8" fillId="0" borderId="19" xfId="0" applyFont="1" applyFill="1" applyBorder="1"/>
    <xf numFmtId="0" fontId="8" fillId="0" borderId="21" xfId="0" applyFont="1" applyFill="1" applyBorder="1" applyAlignment="1"/>
    <xf numFmtId="0" fontId="6" fillId="0" borderId="21" xfId="0" applyFont="1" applyFill="1" applyBorder="1" applyAlignment="1" applyProtection="1">
      <alignment horizontal="right" vertical="center"/>
    </xf>
    <xf numFmtId="44" fontId="6" fillId="0" borderId="21" xfId="1" applyFont="1" applyFill="1" applyBorder="1" applyAlignment="1" applyProtection="1">
      <alignment horizontal="right" vertical="center"/>
    </xf>
    <xf numFmtId="44" fontId="6" fillId="0" borderId="22" xfId="1" applyFont="1" applyFill="1" applyBorder="1" applyAlignment="1" applyProtection="1">
      <alignment horizontal="right" vertical="center"/>
    </xf>
    <xf numFmtId="0" fontId="8" fillId="0" borderId="23" xfId="0" applyFont="1" applyFill="1" applyBorder="1" applyAlignment="1" applyProtection="1">
      <alignment horizontal="center" vertical="center"/>
    </xf>
    <xf numFmtId="0" fontId="8" fillId="0" borderId="24" xfId="0" applyFont="1" applyFill="1" applyBorder="1" applyAlignment="1" applyProtection="1">
      <alignment horizontal="right" vertical="center" wrapText="1"/>
    </xf>
    <xf numFmtId="0" fontId="8" fillId="0" borderId="25" xfId="0" applyFont="1" applyFill="1" applyBorder="1" applyAlignment="1" applyProtection="1">
      <alignment horizontal="center" vertical="center" wrapText="1"/>
    </xf>
    <xf numFmtId="40" fontId="8" fillId="0" borderId="25" xfId="0" applyNumberFormat="1" applyFont="1" applyFill="1" applyBorder="1" applyAlignment="1" applyProtection="1">
      <alignment horizontal="right" vertical="center" wrapText="1"/>
    </xf>
    <xf numFmtId="40" fontId="8" fillId="0" borderId="26" xfId="0" applyNumberFormat="1" applyFont="1" applyFill="1" applyBorder="1" applyAlignment="1" applyProtection="1">
      <alignment horizontal="right" vertical="center" wrapText="1"/>
    </xf>
    <xf numFmtId="0" fontId="8" fillId="0" borderId="27" xfId="0" applyFont="1" applyFill="1" applyBorder="1"/>
    <xf numFmtId="0" fontId="6" fillId="0" borderId="27" xfId="0" applyFont="1" applyFill="1" applyBorder="1" applyAlignment="1" applyProtection="1">
      <alignment horizontal="right" vertical="center" wrapText="1"/>
    </xf>
    <xf numFmtId="44" fontId="6" fillId="0" borderId="27" xfId="1" applyFont="1" applyFill="1" applyBorder="1" applyAlignment="1" applyProtection="1">
      <alignment horizontal="right" vertical="center" wrapText="1"/>
    </xf>
    <xf numFmtId="0" fontId="6" fillId="0" borderId="28" xfId="0" applyFont="1" applyFill="1" applyBorder="1" applyAlignment="1">
      <alignment horizontal="left"/>
    </xf>
    <xf numFmtId="0" fontId="7" fillId="0" borderId="13" xfId="0" applyFont="1" applyFill="1" applyBorder="1"/>
    <xf numFmtId="0" fontId="8" fillId="0" borderId="29" xfId="0" applyFont="1" applyFill="1" applyBorder="1"/>
    <xf numFmtId="0" fontId="8" fillId="0" borderId="30" xfId="0" applyFont="1" applyFill="1" applyBorder="1" applyAlignment="1">
      <alignment horizontal="center"/>
    </xf>
    <xf numFmtId="0" fontId="8" fillId="0" borderId="2" xfId="0" applyFont="1" applyFill="1" applyBorder="1" applyAlignment="1">
      <alignment horizontal="right"/>
    </xf>
    <xf numFmtId="0" fontId="8" fillId="0" borderId="31" xfId="0" applyFont="1" applyFill="1" applyBorder="1"/>
    <xf numFmtId="0" fontId="6" fillId="0" borderId="2" xfId="0" applyFont="1" applyFill="1" applyBorder="1" applyAlignment="1">
      <alignment horizontal="right"/>
    </xf>
    <xf numFmtId="44" fontId="6" fillId="0" borderId="32" xfId="0" applyNumberFormat="1" applyFont="1" applyFill="1" applyBorder="1"/>
    <xf numFmtId="0" fontId="7" fillId="0" borderId="31" xfId="0" applyFont="1" applyFill="1" applyBorder="1"/>
    <xf numFmtId="0" fontId="3" fillId="0" borderId="0" xfId="0" applyFont="1" applyFill="1"/>
    <xf numFmtId="40" fontId="8" fillId="0" borderId="33" xfId="0" applyNumberFormat="1" applyFont="1" applyFill="1" applyBorder="1" applyAlignment="1" applyProtection="1">
      <alignment horizontal="right" vertical="center" wrapText="1"/>
      <protection locked="0"/>
    </xf>
    <xf numFmtId="40" fontId="8" fillId="0" borderId="34" xfId="0" applyNumberFormat="1" applyFont="1" applyFill="1" applyBorder="1" applyAlignment="1" applyProtection="1">
      <alignment horizontal="right" vertical="center" wrapText="1"/>
      <protection locked="0"/>
    </xf>
    <xf numFmtId="44" fontId="6" fillId="0" borderId="35" xfId="1" applyFont="1" applyFill="1" applyBorder="1" applyAlignment="1" applyProtection="1">
      <alignment horizontal="right" vertical="center" wrapText="1"/>
    </xf>
    <xf numFmtId="40" fontId="8" fillId="0" borderId="36" xfId="0" applyNumberFormat="1" applyFont="1" applyFill="1" applyBorder="1" applyAlignment="1" applyProtection="1">
      <alignment horizontal="right" vertical="center" wrapText="1"/>
    </xf>
    <xf numFmtId="40" fontId="6" fillId="0" borderId="36" xfId="0" applyNumberFormat="1" applyFont="1" applyFill="1" applyBorder="1" applyAlignment="1" applyProtection="1">
      <alignment horizontal="right" vertical="center" wrapText="1"/>
    </xf>
    <xf numFmtId="40" fontId="6" fillId="0" borderId="35" xfId="0" applyNumberFormat="1" applyFont="1" applyFill="1" applyBorder="1" applyAlignment="1" applyProtection="1">
      <alignment horizontal="right" vertical="center" wrapText="1"/>
    </xf>
    <xf numFmtId="0" fontId="8" fillId="0" borderId="36" xfId="0" applyFont="1" applyFill="1" applyBorder="1"/>
    <xf numFmtId="0" fontId="8" fillId="0" borderId="33" xfId="0" applyFont="1" applyFill="1" applyBorder="1"/>
    <xf numFmtId="0" fontId="8" fillId="0" borderId="34" xfId="0" applyFont="1" applyFill="1" applyBorder="1"/>
    <xf numFmtId="0" fontId="12" fillId="2" borderId="6"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13" fillId="2" borderId="37" xfId="0" applyFont="1" applyFill="1" applyBorder="1" applyAlignment="1" applyProtection="1">
      <alignment vertical="center"/>
    </xf>
    <xf numFmtId="0" fontId="14" fillId="2" borderId="38" xfId="0" applyFont="1" applyFill="1" applyBorder="1"/>
    <xf numFmtId="40" fontId="14" fillId="2" borderId="38" xfId="0" applyNumberFormat="1" applyFont="1" applyFill="1" applyBorder="1" applyAlignment="1" applyProtection="1">
      <alignment horizontal="right" vertical="center" wrapText="1"/>
      <protection locked="0"/>
    </xf>
    <xf numFmtId="40" fontId="14" fillId="2" borderId="39" xfId="0" applyNumberFormat="1" applyFont="1" applyFill="1" applyBorder="1" applyAlignment="1" applyProtection="1">
      <alignment horizontal="right" vertical="center" wrapText="1"/>
      <protection locked="0"/>
    </xf>
    <xf numFmtId="0" fontId="14" fillId="0" borderId="30" xfId="0" applyFont="1" applyBorder="1" applyAlignment="1" applyProtection="1">
      <alignment vertical="center" wrapText="1"/>
      <protection locked="0"/>
    </xf>
    <xf numFmtId="49" fontId="14" fillId="0" borderId="2" xfId="0" applyNumberFormat="1" applyFont="1" applyBorder="1" applyAlignment="1" applyProtection="1">
      <alignment horizontal="center"/>
      <protection locked="0"/>
    </xf>
    <xf numFmtId="40" fontId="14" fillId="0" borderId="31" xfId="0" applyNumberFormat="1" applyFont="1" applyBorder="1" applyAlignment="1" applyProtection="1">
      <alignment vertical="center" wrapText="1"/>
      <protection locked="0"/>
    </xf>
    <xf numFmtId="0" fontId="9" fillId="0" borderId="40" xfId="0" applyFont="1" applyFill="1" applyBorder="1" applyAlignment="1" applyProtection="1">
      <alignment vertical="center"/>
      <protection locked="0"/>
    </xf>
    <xf numFmtId="49" fontId="14" fillId="0" borderId="2" xfId="2" applyNumberFormat="1" applyFont="1" applyBorder="1" applyAlignment="1" applyProtection="1">
      <alignment horizontal="center"/>
      <protection locked="0"/>
    </xf>
    <xf numFmtId="0" fontId="9" fillId="2" borderId="40" xfId="0" applyFont="1" applyFill="1" applyBorder="1" applyAlignment="1" applyProtection="1">
      <alignment vertical="center"/>
    </xf>
    <xf numFmtId="49" fontId="14" fillId="2" borderId="3" xfId="0" applyNumberFormat="1" applyFont="1" applyFill="1" applyBorder="1" applyAlignment="1">
      <alignment horizontal="center"/>
    </xf>
    <xf numFmtId="49" fontId="14" fillId="2" borderId="3" xfId="0" applyNumberFormat="1" applyFont="1" applyFill="1" applyBorder="1" applyAlignment="1" applyProtection="1">
      <alignment horizontal="center" vertical="center" wrapText="1"/>
    </xf>
    <xf numFmtId="44" fontId="15" fillId="0" borderId="41" xfId="1" applyFont="1" applyBorder="1" applyAlignment="1" applyProtection="1">
      <alignment vertical="center" wrapText="1"/>
    </xf>
    <xf numFmtId="0" fontId="13" fillId="2" borderId="42" xfId="0" applyFont="1" applyFill="1" applyBorder="1" applyAlignment="1" applyProtection="1">
      <alignment vertical="center"/>
    </xf>
    <xf numFmtId="49" fontId="14" fillId="2" borderId="18" xfId="0" applyNumberFormat="1" applyFont="1" applyFill="1" applyBorder="1" applyAlignment="1">
      <alignment horizontal="center"/>
    </xf>
    <xf numFmtId="49" fontId="14" fillId="2" borderId="18" xfId="0" applyNumberFormat="1" applyFont="1" applyFill="1" applyBorder="1" applyAlignment="1" applyProtection="1">
      <alignment horizontal="center" vertical="center" wrapText="1"/>
    </xf>
    <xf numFmtId="40" fontId="14" fillId="2" borderId="43" xfId="0" applyNumberFormat="1" applyFont="1" applyFill="1" applyBorder="1" applyAlignment="1" applyProtection="1">
      <alignment vertical="center" wrapText="1"/>
    </xf>
    <xf numFmtId="0" fontId="0" fillId="0" borderId="10" xfId="0" applyBorder="1" applyProtection="1">
      <protection locked="0"/>
    </xf>
    <xf numFmtId="49" fontId="14" fillId="0" borderId="2" xfId="0" applyNumberFormat="1" applyFont="1" applyBorder="1" applyAlignment="1" applyProtection="1">
      <alignment horizontal="center" vertical="center" wrapText="1"/>
      <protection locked="0"/>
    </xf>
    <xf numFmtId="0" fontId="9" fillId="2" borderId="44" xfId="0" applyFont="1" applyFill="1" applyBorder="1" applyAlignment="1" applyProtection="1">
      <alignment vertical="center"/>
    </xf>
    <xf numFmtId="49" fontId="15" fillId="2" borderId="18" xfId="0" applyNumberFormat="1" applyFont="1" applyFill="1" applyBorder="1" applyAlignment="1" applyProtection="1">
      <alignment horizontal="center" vertical="center" wrapText="1"/>
    </xf>
    <xf numFmtId="0" fontId="14" fillId="0" borderId="30" xfId="0" applyFont="1" applyFill="1" applyBorder="1" applyAlignment="1" applyProtection="1">
      <alignment vertical="center" wrapText="1"/>
      <protection locked="0"/>
    </xf>
    <xf numFmtId="49" fontId="14" fillId="0" borderId="2" xfId="0" applyNumberFormat="1" applyFont="1" applyFill="1" applyBorder="1" applyAlignment="1" applyProtection="1">
      <alignment horizontal="center" vertical="center" wrapText="1"/>
      <protection locked="0"/>
    </xf>
    <xf numFmtId="0" fontId="9" fillId="2" borderId="20" xfId="0" applyFont="1" applyFill="1" applyBorder="1" applyAlignment="1" applyProtection="1">
      <alignment vertical="center"/>
    </xf>
    <xf numFmtId="49" fontId="16" fillId="2" borderId="0" xfId="0" applyNumberFormat="1" applyFont="1" applyFill="1" applyBorder="1" applyAlignment="1">
      <alignment horizontal="center"/>
    </xf>
    <xf numFmtId="49" fontId="15" fillId="2" borderId="45" xfId="0" applyNumberFormat="1" applyFont="1" applyFill="1" applyBorder="1" applyAlignment="1" applyProtection="1">
      <alignment horizontal="center" vertical="center" wrapText="1"/>
    </xf>
    <xf numFmtId="49" fontId="14" fillId="2" borderId="45" xfId="0" applyNumberFormat="1" applyFont="1" applyFill="1" applyBorder="1" applyAlignment="1">
      <alignment horizontal="center"/>
    </xf>
    <xf numFmtId="44" fontId="15" fillId="0" borderId="46" xfId="1" applyFont="1" applyFill="1" applyBorder="1" applyAlignment="1" applyProtection="1">
      <alignment vertical="center" wrapText="1"/>
    </xf>
    <xf numFmtId="0" fontId="13" fillId="2" borderId="47" xfId="0" applyFont="1" applyFill="1" applyBorder="1" applyAlignment="1" applyProtection="1">
      <alignment vertical="center"/>
    </xf>
    <xf numFmtId="49" fontId="15" fillId="0" borderId="13" xfId="0" applyNumberFormat="1" applyFont="1" applyFill="1" applyBorder="1" applyAlignment="1" applyProtection="1">
      <alignment horizontal="center" vertical="center" wrapText="1"/>
    </xf>
    <xf numFmtId="49" fontId="14" fillId="0" borderId="13" xfId="0" applyNumberFormat="1" applyFont="1" applyFill="1" applyBorder="1" applyAlignment="1"/>
    <xf numFmtId="0" fontId="17" fillId="0" borderId="0" xfId="0" applyFont="1"/>
    <xf numFmtId="0" fontId="9" fillId="2" borderId="48" xfId="0" applyFont="1" applyFill="1" applyBorder="1" applyAlignment="1" applyProtection="1">
      <alignment vertical="center"/>
    </xf>
    <xf numFmtId="0" fontId="16" fillId="2" borderId="27" xfId="0" applyFont="1" applyFill="1" applyBorder="1" applyAlignment="1">
      <alignment horizontal="center"/>
    </xf>
    <xf numFmtId="0" fontId="15" fillId="2" borderId="27" xfId="0" applyFont="1" applyFill="1" applyBorder="1" applyAlignment="1" applyProtection="1">
      <alignment horizontal="center" vertical="center" wrapText="1"/>
    </xf>
    <xf numFmtId="44" fontId="15" fillId="2" borderId="27" xfId="1" applyFont="1" applyFill="1" applyBorder="1" applyAlignment="1" applyProtection="1">
      <alignment vertical="center" wrapText="1"/>
    </xf>
    <xf numFmtId="44" fontId="15" fillId="0" borderId="49" xfId="1" applyFont="1" applyBorder="1" applyAlignment="1" applyProtection="1">
      <alignment vertical="center" wrapText="1"/>
    </xf>
    <xf numFmtId="0" fontId="0" fillId="0" borderId="0" xfId="0" applyAlignment="1">
      <alignment horizontal="center"/>
    </xf>
    <xf numFmtId="0" fontId="18" fillId="0" borderId="0" xfId="0" applyFont="1"/>
    <xf numFmtId="0" fontId="8" fillId="0" borderId="50" xfId="0" applyFont="1" applyFill="1" applyBorder="1" applyAlignment="1" applyProtection="1">
      <alignment horizontal="center" vertical="center" wrapText="1"/>
    </xf>
    <xf numFmtId="0" fontId="8" fillId="0" borderId="45" xfId="0" applyFont="1" applyFill="1" applyBorder="1" applyAlignment="1" applyProtection="1">
      <alignment vertical="center" wrapText="1"/>
      <protection locked="0"/>
    </xf>
    <xf numFmtId="40" fontId="8" fillId="0" borderId="45" xfId="0" applyNumberFormat="1" applyFont="1" applyFill="1" applyBorder="1" applyAlignment="1" applyProtection="1">
      <alignment horizontal="right" vertical="center" wrapText="1"/>
      <protection locked="0"/>
    </xf>
    <xf numFmtId="40" fontId="8" fillId="0" borderId="51" xfId="0" applyNumberFormat="1" applyFont="1" applyFill="1" applyBorder="1" applyAlignment="1" applyProtection="1">
      <alignment horizontal="right" vertical="center" wrapText="1"/>
      <protection locked="0"/>
    </xf>
    <xf numFmtId="40" fontId="8" fillId="0" borderId="52" xfId="0" applyNumberFormat="1" applyFont="1" applyFill="1" applyBorder="1" applyAlignment="1" applyProtection="1">
      <alignment horizontal="right" vertical="center" wrapText="1"/>
    </xf>
    <xf numFmtId="0" fontId="8" fillId="0" borderId="0" xfId="0" applyFont="1" applyFill="1"/>
    <xf numFmtId="0" fontId="8" fillId="2" borderId="53" xfId="0" applyFont="1" applyFill="1" applyBorder="1" applyAlignment="1">
      <alignment horizontal="center" vertical="center" wrapText="1"/>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right" vertical="center" wrapText="1"/>
      <protection locked="0"/>
    </xf>
    <xf numFmtId="0" fontId="8" fillId="0" borderId="54" xfId="0" applyFont="1" applyFill="1" applyBorder="1" applyProtection="1">
      <protection locked="0"/>
    </xf>
    <xf numFmtId="40" fontId="8" fillId="0" borderId="54" xfId="0" applyNumberFormat="1" applyFont="1" applyFill="1" applyBorder="1" applyAlignment="1" applyProtection="1">
      <alignment horizontal="right" vertical="center" wrapText="1"/>
      <protection locked="0"/>
    </xf>
    <xf numFmtId="40" fontId="8" fillId="0" borderId="55" xfId="0" applyNumberFormat="1" applyFont="1" applyFill="1" applyBorder="1" applyAlignment="1" applyProtection="1">
      <alignment horizontal="right" vertical="center" wrapText="1"/>
      <protection locked="0"/>
    </xf>
    <xf numFmtId="0" fontId="8" fillId="0" borderId="54" xfId="0" applyFont="1" applyFill="1" applyBorder="1"/>
    <xf numFmtId="0" fontId="8" fillId="0" borderId="0" xfId="0" applyFont="1"/>
    <xf numFmtId="0" fontId="20" fillId="0" borderId="0" xfId="0" applyFont="1"/>
    <xf numFmtId="0" fontId="20" fillId="0" borderId="0" xfId="0" applyNumberFormat="1" applyFont="1" applyAlignment="1">
      <alignment vertical="center" wrapText="1"/>
    </xf>
    <xf numFmtId="0" fontId="20" fillId="0" borderId="0" xfId="0" applyFont="1" applyAlignment="1">
      <alignment vertical="center" wrapText="1"/>
    </xf>
    <xf numFmtId="0" fontId="19" fillId="0" borderId="0" xfId="0" applyFont="1"/>
    <xf numFmtId="0" fontId="7" fillId="0" borderId="0" xfId="0" applyFont="1"/>
    <xf numFmtId="0" fontId="20" fillId="0" borderId="0" xfId="0" applyFont="1" applyAlignment="1">
      <alignment horizontal="left" indent="1"/>
    </xf>
    <xf numFmtId="0" fontId="8" fillId="0" borderId="54" xfId="0" applyFont="1" applyFill="1" applyBorder="1" applyAlignment="1" applyProtection="1">
      <alignment wrapText="1" shrinkToFit="1"/>
      <protection locked="0"/>
    </xf>
    <xf numFmtId="0" fontId="24" fillId="0" borderId="54" xfId="0" applyFont="1" applyBorder="1" applyAlignment="1">
      <alignment horizontal="left" vertical="center"/>
    </xf>
    <xf numFmtId="40" fontId="8" fillId="0" borderId="55" xfId="0" applyNumberFormat="1" applyFont="1" applyFill="1" applyBorder="1" applyAlignment="1" applyProtection="1">
      <alignment horizontal="left" vertical="center" wrapText="1"/>
      <protection locked="0"/>
    </xf>
    <xf numFmtId="40" fontId="8" fillId="0" borderId="54" xfId="0" applyNumberFormat="1" applyFont="1" applyFill="1" applyBorder="1" applyAlignment="1" applyProtection="1">
      <alignment horizontal="left" vertical="center" wrapText="1"/>
      <protection locked="0"/>
    </xf>
    <xf numFmtId="0" fontId="8" fillId="0" borderId="54" xfId="0" applyFont="1" applyFill="1" applyBorder="1" applyAlignment="1" applyProtection="1">
      <alignment horizontal="center" vertical="center" wrapText="1"/>
    </xf>
    <xf numFmtId="0" fontId="8" fillId="0" borderId="54" xfId="0" applyFont="1" applyFill="1" applyBorder="1" applyAlignment="1" applyProtection="1">
      <alignment horizontal="left" wrapText="1"/>
      <protection locked="0"/>
    </xf>
    <xf numFmtId="0" fontId="8" fillId="0" borderId="56" xfId="0" applyFont="1" applyFill="1" applyBorder="1" applyAlignment="1" applyProtection="1">
      <alignment horizontal="center" vertical="center" wrapText="1"/>
    </xf>
    <xf numFmtId="0" fontId="8" fillId="0" borderId="57" xfId="0" applyFont="1" applyFill="1" applyBorder="1" applyAlignment="1" applyProtection="1">
      <alignment horizontal="left" wrapText="1"/>
      <protection locked="0"/>
    </xf>
    <xf numFmtId="0" fontId="8" fillId="0" borderId="57" xfId="0" applyFont="1" applyFill="1" applyBorder="1" applyAlignment="1" applyProtection="1">
      <alignment wrapText="1" shrinkToFit="1"/>
      <protection locked="0"/>
    </xf>
    <xf numFmtId="40" fontId="8" fillId="0" borderId="57" xfId="0" applyNumberFormat="1" applyFont="1" applyFill="1" applyBorder="1" applyAlignment="1" applyProtection="1">
      <alignment horizontal="left" vertical="center" wrapText="1"/>
      <protection locked="0"/>
    </xf>
    <xf numFmtId="40" fontId="8" fillId="0" borderId="58" xfId="0" applyNumberFormat="1" applyFont="1" applyFill="1" applyBorder="1" applyAlignment="1" applyProtection="1">
      <alignment horizontal="left" vertical="center" wrapText="1"/>
      <protection locked="0"/>
    </xf>
    <xf numFmtId="0" fontId="8" fillId="0" borderId="54" xfId="0" applyFont="1" applyFill="1" applyBorder="1" applyAlignment="1" applyProtection="1">
      <alignment horizontal="left" vertical="center" wrapText="1"/>
      <protection locked="0"/>
    </xf>
    <xf numFmtId="0" fontId="8" fillId="0" borderId="54" xfId="0" applyFont="1" applyFill="1" applyBorder="1" applyAlignment="1" applyProtection="1">
      <alignment wrapText="1"/>
      <protection locked="0"/>
    </xf>
    <xf numFmtId="0" fontId="24" fillId="0" borderId="54" xfId="0" applyFont="1" applyBorder="1" applyAlignment="1">
      <alignment horizontal="left" wrapText="1"/>
    </xf>
    <xf numFmtId="0" fontId="26" fillId="0" borderId="54" xfId="0" applyFont="1" applyBorder="1" applyAlignment="1">
      <alignment horizontal="left" vertical="top" wrapText="1"/>
    </xf>
    <xf numFmtId="8" fontId="8" fillId="0" borderId="54" xfId="0" applyNumberFormat="1" applyFont="1" applyFill="1" applyBorder="1" applyAlignment="1" applyProtection="1">
      <alignment horizontal="left" vertical="center" wrapText="1"/>
      <protection locked="0"/>
    </xf>
    <xf numFmtId="40" fontId="24" fillId="0" borderId="54" xfId="0" applyNumberFormat="1" applyFont="1" applyFill="1" applyBorder="1" applyAlignment="1" applyProtection="1">
      <alignment horizontal="left" vertical="top" wrapText="1"/>
      <protection locked="0"/>
    </xf>
    <xf numFmtId="0" fontId="8" fillId="0" borderId="57" xfId="0" applyFont="1" applyFill="1" applyBorder="1" applyAlignment="1" applyProtection="1">
      <alignment horizontal="center" vertical="center" wrapText="1"/>
    </xf>
    <xf numFmtId="0" fontId="8" fillId="0" borderId="57" xfId="0" applyFont="1" applyFill="1" applyBorder="1" applyAlignment="1" applyProtection="1">
      <alignment horizontal="left" vertical="center" wrapText="1"/>
      <protection locked="0"/>
    </xf>
    <xf numFmtId="0" fontId="8" fillId="0" borderId="57" xfId="0" applyFont="1" applyFill="1" applyBorder="1" applyAlignment="1" applyProtection="1">
      <alignment vertical="center" wrapText="1"/>
      <protection locked="0"/>
    </xf>
    <xf numFmtId="0" fontId="24" fillId="0" borderId="57" xfId="0" applyFont="1" applyBorder="1" applyAlignment="1">
      <alignment vertical="center" wrapText="1"/>
    </xf>
    <xf numFmtId="0" fontId="24" fillId="0" borderId="57" xfId="0" applyFont="1" applyBorder="1" applyAlignment="1">
      <alignment wrapText="1"/>
    </xf>
    <xf numFmtId="0" fontId="8" fillId="0" borderId="54" xfId="0" applyFont="1" applyFill="1" applyBorder="1" applyAlignment="1">
      <alignment horizontal="center" vertical="center"/>
    </xf>
    <xf numFmtId="0" fontId="8" fillId="0" borderId="54" xfId="0" applyFont="1" applyFill="1" applyBorder="1" applyAlignment="1">
      <alignment horizontal="left"/>
    </xf>
    <xf numFmtId="8" fontId="8" fillId="0" borderId="54" xfId="0" applyNumberFormat="1" applyFont="1" applyFill="1" applyBorder="1" applyAlignment="1">
      <alignment horizontal="left"/>
    </xf>
    <xf numFmtId="0" fontId="8" fillId="0" borderId="54" xfId="0" applyFont="1" applyFill="1" applyBorder="1" applyAlignment="1">
      <alignment wrapText="1"/>
    </xf>
    <xf numFmtId="0" fontId="6" fillId="0" borderId="59" xfId="0" applyFont="1" applyFill="1" applyBorder="1" applyAlignment="1" applyProtection="1">
      <alignment horizontal="center" vertical="center" wrapText="1"/>
    </xf>
    <xf numFmtId="0" fontId="6" fillId="0" borderId="60" xfId="0" applyFont="1" applyFill="1" applyBorder="1" applyAlignment="1" applyProtection="1">
      <alignment horizontal="center" vertical="center" wrapText="1"/>
    </xf>
    <xf numFmtId="0" fontId="6" fillId="0" borderId="61" xfId="0" applyFont="1" applyFill="1" applyBorder="1" applyAlignment="1" applyProtection="1">
      <alignment horizontal="center" vertical="center" wrapText="1"/>
    </xf>
    <xf numFmtId="0" fontId="6" fillId="0" borderId="48" xfId="0" applyFont="1" applyFill="1" applyBorder="1" applyAlignment="1" applyProtection="1">
      <alignment horizontal="center" vertical="center" wrapText="1"/>
    </xf>
    <xf numFmtId="0" fontId="7" fillId="0" borderId="62" xfId="0" applyFont="1" applyFill="1" applyBorder="1"/>
    <xf numFmtId="0" fontId="7" fillId="0" borderId="63" xfId="0" applyFont="1" applyFill="1" applyBorder="1"/>
    <xf numFmtId="0" fontId="6" fillId="0" borderId="64" xfId="0" applyFont="1" applyFill="1" applyBorder="1" applyAlignment="1" applyProtection="1">
      <alignment vertical="center"/>
      <protection locked="0"/>
    </xf>
    <xf numFmtId="0" fontId="6" fillId="0" borderId="65" xfId="0" applyFont="1" applyFill="1" applyBorder="1" applyAlignment="1" applyProtection="1">
      <alignment vertical="center"/>
      <protection locked="0"/>
    </xf>
    <xf numFmtId="0" fontId="6" fillId="0" borderId="66" xfId="0" applyFont="1" applyFill="1" applyBorder="1" applyAlignment="1" applyProtection="1">
      <alignment vertical="center"/>
      <protection locked="0"/>
    </xf>
    <xf numFmtId="0" fontId="4" fillId="0" borderId="67" xfId="0" applyFont="1" applyFill="1" applyBorder="1" applyAlignment="1" applyProtection="1">
      <alignment horizontal="center" vertical="center" wrapText="1"/>
    </xf>
    <xf numFmtId="0" fontId="4" fillId="0" borderId="68" xfId="0" applyFont="1" applyFill="1" applyBorder="1" applyAlignment="1" applyProtection="1">
      <alignment horizontal="center" vertical="center" wrapText="1"/>
    </xf>
    <xf numFmtId="0" fontId="4" fillId="0" borderId="69" xfId="0" applyFont="1" applyFill="1" applyBorder="1" applyAlignment="1" applyProtection="1">
      <alignment horizontal="center" vertical="center" wrapText="1"/>
    </xf>
    <xf numFmtId="0" fontId="4" fillId="0" borderId="7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71" xfId="0" applyFont="1" applyFill="1" applyBorder="1" applyAlignment="1" applyProtection="1">
      <alignment horizontal="center" vertical="center" wrapText="1"/>
    </xf>
    <xf numFmtId="0" fontId="5" fillId="0" borderId="72" xfId="0" applyFont="1" applyFill="1" applyBorder="1" applyAlignment="1">
      <alignment wrapText="1"/>
    </xf>
    <xf numFmtId="0" fontId="5" fillId="0" borderId="73" xfId="0" applyFont="1" applyFill="1" applyBorder="1" applyAlignment="1">
      <alignment wrapText="1"/>
    </xf>
    <xf numFmtId="0" fontId="5" fillId="0" borderId="74" xfId="0" applyFont="1" applyFill="1" applyBorder="1" applyAlignment="1">
      <alignment wrapText="1"/>
    </xf>
    <xf numFmtId="0" fontId="6" fillId="0" borderId="4" xfId="0" applyFont="1" applyFill="1" applyBorder="1" applyAlignment="1" applyProtection="1">
      <alignment vertical="center"/>
    </xf>
    <xf numFmtId="0" fontId="8" fillId="0" borderId="18" xfId="0" applyFont="1" applyFill="1" applyBorder="1" applyAlignment="1"/>
    <xf numFmtId="0" fontId="6" fillId="0" borderId="75" xfId="0" applyFont="1" applyFill="1" applyBorder="1" applyAlignment="1" applyProtection="1">
      <alignment vertical="center"/>
    </xf>
    <xf numFmtId="0" fontId="8" fillId="0" borderId="13" xfId="0" applyFont="1" applyFill="1" applyBorder="1" applyAlignment="1"/>
    <xf numFmtId="0" fontId="9" fillId="0" borderId="48" xfId="0" applyFont="1" applyBorder="1" applyAlignment="1" applyProtection="1">
      <alignment horizontal="center" vertical="center" wrapText="1"/>
    </xf>
    <xf numFmtId="0" fontId="9" fillId="0" borderId="62" xfId="0" applyFont="1" applyBorder="1" applyAlignment="1" applyProtection="1">
      <alignment horizontal="center" vertical="center" wrapText="1"/>
    </xf>
    <xf numFmtId="0" fontId="9" fillId="0" borderId="63" xfId="0" applyFont="1" applyBorder="1" applyAlignment="1" applyProtection="1">
      <alignment horizontal="center" vertical="center" wrapText="1"/>
    </xf>
    <xf numFmtId="0" fontId="10" fillId="0" borderId="76" xfId="0" applyFont="1" applyBorder="1" applyAlignment="1" applyProtection="1">
      <alignment horizontal="center" vertical="center" wrapText="1"/>
    </xf>
    <xf numFmtId="0" fontId="11" fillId="0" borderId="68"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59" xfId="0" applyFont="1" applyBorder="1" applyAlignment="1" applyProtection="1">
      <alignment vertical="center"/>
      <protection locked="0"/>
    </xf>
    <xf numFmtId="0" fontId="10" fillId="0" borderId="60" xfId="0" applyFont="1" applyBorder="1" applyAlignment="1" applyProtection="1">
      <alignment vertical="center"/>
      <protection locked="0"/>
    </xf>
    <xf numFmtId="0" fontId="10" fillId="0" borderId="61" xfId="0" applyFont="1" applyBorder="1" applyAlignment="1" applyProtection="1">
      <alignment vertical="center"/>
      <protection locked="0"/>
    </xf>
    <xf numFmtId="0" fontId="10" fillId="0" borderId="77" xfId="0" applyFont="1" applyBorder="1" applyAlignment="1" applyProtection="1">
      <alignment vertical="center"/>
      <protection locked="0"/>
    </xf>
    <xf numFmtId="0" fontId="10" fillId="0" borderId="65" xfId="0" applyFont="1" applyBorder="1" applyAlignment="1" applyProtection="1">
      <alignment vertical="center"/>
      <protection locked="0"/>
    </xf>
    <xf numFmtId="0" fontId="10" fillId="0" borderId="78" xfId="0" applyFont="1" applyBorder="1" applyAlignment="1" applyProtection="1">
      <alignment vertical="center"/>
      <protection locked="0"/>
    </xf>
    <xf numFmtId="0" fontId="10" fillId="0" borderId="79" xfId="0" applyFont="1" applyBorder="1" applyAlignment="1" applyProtection="1">
      <alignment horizontal="center" vertical="center"/>
    </xf>
    <xf numFmtId="0" fontId="0" fillId="0" borderId="11" xfId="0" applyBorder="1" applyAlignment="1">
      <alignment horizontal="center" vertical="center"/>
    </xf>
    <xf numFmtId="0" fontId="12" fillId="0" borderId="80" xfId="0" applyFont="1" applyBorder="1" applyAlignment="1" applyProtection="1">
      <alignment horizontal="center" vertical="center" wrapText="1"/>
    </xf>
    <xf numFmtId="0" fontId="21" fillId="0" borderId="12" xfId="0" applyFont="1" applyBorder="1" applyAlignment="1">
      <alignment horizontal="center" vertical="center" wrapText="1"/>
    </xf>
    <xf numFmtId="0" fontId="12" fillId="3" borderId="80" xfId="0" applyFont="1" applyFill="1" applyBorder="1" applyAlignment="1" applyProtection="1">
      <alignment horizontal="center" vertical="center" wrapText="1"/>
    </xf>
    <xf numFmtId="0" fontId="21" fillId="0" borderId="12" xfId="0" applyFont="1" applyBorder="1" applyAlignment="1">
      <alignment horizontal="center" vertical="center"/>
    </xf>
    <xf numFmtId="0" fontId="12" fillId="0" borderId="12" xfId="0" applyFont="1" applyBorder="1" applyAlignment="1" applyProtection="1">
      <alignment horizontal="center" vertical="center" wrapText="1"/>
    </xf>
    <xf numFmtId="0" fontId="15" fillId="0" borderId="81" xfId="0" applyFont="1" applyBorder="1" applyAlignment="1" applyProtection="1">
      <alignment horizontal="center" vertical="center" wrapText="1"/>
    </xf>
    <xf numFmtId="0" fontId="16" fillId="0" borderId="82" xfId="0" applyFont="1" applyBorder="1" applyAlignment="1">
      <alignment horizontal="center" vertical="center" wrapText="1"/>
    </xf>
    <xf numFmtId="0" fontId="6" fillId="0" borderId="62" xfId="0" applyFont="1" applyFill="1" applyBorder="1"/>
    <xf numFmtId="0" fontId="6" fillId="0" borderId="63" xfId="0" applyFont="1" applyFill="1" applyBorder="1"/>
    <xf numFmtId="0" fontId="6" fillId="0" borderId="77" xfId="0" applyFont="1" applyFill="1" applyBorder="1" applyAlignment="1" applyProtection="1">
      <alignment vertical="center"/>
      <protection locked="0"/>
    </xf>
    <xf numFmtId="0" fontId="6" fillId="0" borderId="78" xfId="0" applyFont="1" applyFill="1" applyBorder="1" applyAlignment="1" applyProtection="1">
      <alignment vertical="center"/>
      <protection locked="0"/>
    </xf>
    <xf numFmtId="0" fontId="6" fillId="2" borderId="76" xfId="0" applyFont="1" applyFill="1" applyBorder="1" applyAlignment="1" applyProtection="1">
      <alignment horizontal="center" vertical="center" wrapText="1"/>
    </xf>
    <xf numFmtId="0" fontId="8" fillId="2" borderId="6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wrapText="1"/>
    </xf>
    <xf numFmtId="0" fontId="19" fillId="0" borderId="0" xfId="0" applyFont="1" applyAlignment="1">
      <alignment horizontal="center" vertical="center" wrapText="1"/>
    </xf>
    <xf numFmtId="0" fontId="20" fillId="0" borderId="0" xfId="0" applyNumberFormat="1" applyFont="1" applyAlignment="1">
      <alignment vertical="center" wrapText="1"/>
    </xf>
    <xf numFmtId="0" fontId="19" fillId="0" borderId="0" xfId="0" applyFont="1" applyAlignment="1">
      <alignment wrapText="1"/>
    </xf>
    <xf numFmtId="0" fontId="20" fillId="0" borderId="0" xfId="0" applyFont="1" applyAlignment="1">
      <alignment wrapText="1"/>
    </xf>
    <xf numFmtId="0" fontId="19" fillId="0" borderId="0" xfId="0" applyFont="1" applyAlignment="1">
      <alignment horizontal="center" vertical="center"/>
    </xf>
    <xf numFmtId="0" fontId="20" fillId="0" borderId="0" xfId="0" applyFont="1" applyAlignment="1">
      <alignment horizontal="center" vertical="center"/>
    </xf>
    <xf numFmtId="0" fontId="20" fillId="0" borderId="0" xfId="0" applyNumberFormat="1" applyFont="1" applyAlignment="1">
      <alignment wrapText="1"/>
    </xf>
    <xf numFmtId="0" fontId="7" fillId="0" borderId="0" xfId="0" applyFont="1" applyAlignment="1">
      <alignment vertical="center" wrapText="1"/>
    </xf>
    <xf numFmtId="0" fontId="7" fillId="0" borderId="0" xfId="0" applyNumberFormat="1" applyFont="1" applyAlignment="1">
      <alignment vertical="center" wrapText="1"/>
    </xf>
    <xf numFmtId="0" fontId="19" fillId="0" borderId="0" xfId="0" applyFont="1" applyAlignment="1">
      <alignment vertical="center"/>
    </xf>
    <xf numFmtId="0" fontId="22" fillId="0" borderId="0" xfId="0" applyFont="1" applyAlignment="1"/>
  </cellXfs>
  <cellStyles count="3">
    <cellStyle name="Currency" xfId="1"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G71"/>
  <sheetViews>
    <sheetView view="pageBreakPreview" zoomScale="60" zoomScaleNormal="50" workbookViewId="0">
      <selection activeCell="E40" sqref="E40:F40"/>
    </sheetView>
  </sheetViews>
  <sheetFormatPr defaultRowHeight="12.75"/>
  <cols>
    <col min="1" max="1" width="20.5703125" style="9" customWidth="1"/>
    <col min="2" max="2" width="45.5703125" style="9" customWidth="1"/>
    <col min="3" max="3" width="30.7109375" style="9" customWidth="1"/>
    <col min="4" max="4" width="31.85546875" style="9" hidden="1" customWidth="1"/>
    <col min="5" max="5" width="32.7109375" style="9" customWidth="1"/>
    <col min="6" max="6" width="26.5703125" style="9" customWidth="1"/>
    <col min="7" max="7" width="24.42578125" style="9" customWidth="1"/>
    <col min="8" max="16384" width="9.140625" style="9"/>
  </cols>
  <sheetData>
    <row r="1" spans="1:7" ht="35.1" customHeight="1" thickBot="1">
      <c r="A1" s="168" t="s">
        <v>47</v>
      </c>
      <c r="B1" s="169"/>
      <c r="C1" s="169"/>
      <c r="D1" s="169"/>
      <c r="E1" s="169"/>
      <c r="F1" s="169"/>
      <c r="G1" s="170"/>
    </row>
    <row r="2" spans="1:7" ht="35.1" customHeight="1">
      <c r="A2" s="165" t="s">
        <v>38</v>
      </c>
      <c r="B2" s="166"/>
      <c r="C2" s="166"/>
      <c r="D2" s="166"/>
      <c r="E2" s="166"/>
      <c r="F2" s="166"/>
      <c r="G2" s="167"/>
    </row>
    <row r="3" spans="1:7" ht="35.1" customHeight="1">
      <c r="A3" s="171" t="s">
        <v>167</v>
      </c>
      <c r="B3" s="172"/>
      <c r="C3" s="172"/>
      <c r="D3" s="172"/>
      <c r="E3" s="172"/>
      <c r="F3" s="172"/>
      <c r="G3" s="173"/>
    </row>
    <row r="4" spans="1:7" ht="35.1" customHeight="1">
      <c r="A4" s="171" t="s">
        <v>168</v>
      </c>
      <c r="B4" s="172"/>
      <c r="C4" s="172"/>
      <c r="D4" s="172"/>
      <c r="E4" s="172"/>
      <c r="F4" s="172"/>
      <c r="G4" s="173"/>
    </row>
    <row r="5" spans="1:7" ht="35.1" customHeight="1" thickBot="1">
      <c r="A5" s="171" t="s">
        <v>169</v>
      </c>
      <c r="B5" s="172"/>
      <c r="C5" s="172"/>
      <c r="D5" s="172"/>
      <c r="E5" s="172"/>
      <c r="F5" s="172"/>
      <c r="G5" s="173"/>
    </row>
    <row r="6" spans="1:7" ht="24.95" customHeight="1" thickBot="1">
      <c r="A6" s="10" t="s">
        <v>31</v>
      </c>
      <c r="B6" s="11" t="s">
        <v>35</v>
      </c>
      <c r="C6" s="11" t="s">
        <v>32</v>
      </c>
      <c r="D6" s="11" t="s">
        <v>33</v>
      </c>
      <c r="E6" s="12" t="s">
        <v>33</v>
      </c>
      <c r="F6" s="12" t="s">
        <v>34</v>
      </c>
      <c r="G6" s="13" t="s">
        <v>67</v>
      </c>
    </row>
    <row r="7" spans="1:7" ht="60" customHeight="1" thickBot="1">
      <c r="A7" s="14" t="s">
        <v>12</v>
      </c>
      <c r="B7" s="15" t="s">
        <v>18</v>
      </c>
      <c r="C7" s="16" t="s">
        <v>36</v>
      </c>
      <c r="D7" s="16" t="s">
        <v>66</v>
      </c>
      <c r="E7" s="16" t="s">
        <v>162</v>
      </c>
      <c r="F7" s="16" t="s">
        <v>163</v>
      </c>
      <c r="G7" s="17" t="s">
        <v>6</v>
      </c>
    </row>
    <row r="8" spans="1:7" ht="35.1" customHeight="1">
      <c r="A8" s="185" t="s">
        <v>19</v>
      </c>
      <c r="B8" s="186"/>
      <c r="C8" s="18"/>
      <c r="D8" s="19"/>
      <c r="E8" s="19"/>
      <c r="F8" s="66"/>
      <c r="G8" s="20" t="s">
        <v>11</v>
      </c>
    </row>
    <row r="9" spans="1:7" ht="39.950000000000003" customHeight="1">
      <c r="A9" s="21">
        <v>1</v>
      </c>
      <c r="B9" s="2" t="s">
        <v>5</v>
      </c>
      <c r="C9" s="22" t="s">
        <v>164</v>
      </c>
      <c r="D9" s="23">
        <v>0</v>
      </c>
      <c r="E9" s="23">
        <v>5318</v>
      </c>
      <c r="F9" s="67">
        <v>9257.61</v>
      </c>
      <c r="G9" s="24">
        <f>(D9+E9+F9)</f>
        <v>14575.61</v>
      </c>
    </row>
    <row r="10" spans="1:7" ht="39.950000000000003" customHeight="1">
      <c r="A10" s="21">
        <v>2</v>
      </c>
      <c r="B10" s="2" t="s">
        <v>7</v>
      </c>
      <c r="C10" s="25" t="s">
        <v>165</v>
      </c>
      <c r="D10" s="23">
        <v>0</v>
      </c>
      <c r="E10" s="23">
        <v>5318</v>
      </c>
      <c r="F10" s="67">
        <v>7600</v>
      </c>
      <c r="G10" s="24">
        <f t="shared" ref="G10:G16" si="0">(D10+E10+F10)</f>
        <v>12918</v>
      </c>
    </row>
    <row r="11" spans="1:7" ht="39.950000000000003" customHeight="1">
      <c r="A11" s="21">
        <v>3</v>
      </c>
      <c r="B11" s="2" t="s">
        <v>42</v>
      </c>
      <c r="C11" s="22"/>
      <c r="D11" s="23">
        <v>0</v>
      </c>
      <c r="E11" s="23">
        <v>0</v>
      </c>
      <c r="F11" s="67">
        <v>0</v>
      </c>
      <c r="G11" s="24">
        <f t="shared" si="0"/>
        <v>0</v>
      </c>
    </row>
    <row r="12" spans="1:7" ht="39.950000000000003" customHeight="1">
      <c r="A12" s="21">
        <v>4</v>
      </c>
      <c r="B12" s="2" t="s">
        <v>43</v>
      </c>
      <c r="C12" s="22"/>
      <c r="D12" s="23">
        <v>0</v>
      </c>
      <c r="E12" s="23">
        <v>0</v>
      </c>
      <c r="F12" s="67">
        <v>0</v>
      </c>
      <c r="G12" s="24">
        <f t="shared" si="0"/>
        <v>0</v>
      </c>
    </row>
    <row r="13" spans="1:7" ht="39.950000000000003" customHeight="1">
      <c r="A13" s="21">
        <v>5</v>
      </c>
      <c r="B13" s="2" t="s">
        <v>26</v>
      </c>
      <c r="C13" s="3"/>
      <c r="D13" s="23">
        <v>0</v>
      </c>
      <c r="E13" s="23">
        <v>0</v>
      </c>
      <c r="F13" s="67">
        <v>0</v>
      </c>
      <c r="G13" s="24">
        <f t="shared" si="0"/>
        <v>0</v>
      </c>
    </row>
    <row r="14" spans="1:7" ht="39.950000000000003" customHeight="1">
      <c r="A14" s="21">
        <v>6</v>
      </c>
      <c r="B14" s="2" t="s">
        <v>0</v>
      </c>
      <c r="C14" s="22"/>
      <c r="D14" s="23">
        <v>0</v>
      </c>
      <c r="E14" s="23">
        <v>0</v>
      </c>
      <c r="F14" s="67">
        <v>0</v>
      </c>
      <c r="G14" s="24">
        <f t="shared" si="0"/>
        <v>0</v>
      </c>
    </row>
    <row r="15" spans="1:7" ht="39.950000000000003" customHeight="1">
      <c r="A15" s="21">
        <v>7</v>
      </c>
      <c r="B15" s="2" t="s">
        <v>44</v>
      </c>
      <c r="C15" s="22"/>
      <c r="D15" s="23">
        <v>0</v>
      </c>
      <c r="E15" s="23">
        <v>0</v>
      </c>
      <c r="F15" s="67">
        <v>0</v>
      </c>
      <c r="G15" s="24">
        <f t="shared" si="0"/>
        <v>0</v>
      </c>
    </row>
    <row r="16" spans="1:7" ht="39.950000000000003" customHeight="1">
      <c r="A16" s="21">
        <v>8</v>
      </c>
      <c r="B16" s="2" t="s">
        <v>44</v>
      </c>
      <c r="C16" s="22"/>
      <c r="D16" s="23">
        <v>0</v>
      </c>
      <c r="E16" s="23">
        <v>0</v>
      </c>
      <c r="F16" s="67">
        <v>0</v>
      </c>
      <c r="G16" s="24">
        <f t="shared" si="0"/>
        <v>0</v>
      </c>
    </row>
    <row r="17" spans="1:7" ht="39.950000000000003" customHeight="1">
      <c r="A17" s="21">
        <v>9</v>
      </c>
      <c r="B17" s="26"/>
      <c r="C17" s="27" t="s">
        <v>17</v>
      </c>
      <c r="D17" s="28">
        <f>SUM(D9:D16)</f>
        <v>0</v>
      </c>
      <c r="E17" s="28">
        <f>SUM(E9:E16)</f>
        <v>10636</v>
      </c>
      <c r="F17" s="28">
        <f>SUM(F9:F16)</f>
        <v>16857.61</v>
      </c>
      <c r="G17" s="24">
        <f>(D17+E17+F17)</f>
        <v>27493.61</v>
      </c>
    </row>
    <row r="18" spans="1:7" ht="39.950000000000003" customHeight="1">
      <c r="A18" s="21">
        <v>10</v>
      </c>
      <c r="B18" s="2" t="s">
        <v>45</v>
      </c>
      <c r="C18" s="29" t="s">
        <v>11</v>
      </c>
      <c r="D18" s="23">
        <v>0</v>
      </c>
      <c r="E18" s="23">
        <f>SUM(E9:E10)*0.35</f>
        <v>3722.6</v>
      </c>
      <c r="F18" s="67">
        <f>F17*0.22</f>
        <v>3708.6741999999999</v>
      </c>
      <c r="G18" s="24">
        <f>(D18+E18+F18)</f>
        <v>7431.2741999999998</v>
      </c>
    </row>
    <row r="19" spans="1:7" ht="39.950000000000003" customHeight="1">
      <c r="A19" s="1">
        <v>11</v>
      </c>
      <c r="B19" s="30"/>
      <c r="C19" s="4" t="s">
        <v>1</v>
      </c>
      <c r="D19" s="31">
        <f>(D17+D18)</f>
        <v>0</v>
      </c>
      <c r="E19" s="31">
        <f>(E17+E18)</f>
        <v>14358.6</v>
      </c>
      <c r="F19" s="68">
        <f>F18+F17</f>
        <v>20566.284200000002</v>
      </c>
      <c r="G19" s="24">
        <f>(D19+E19+F19)</f>
        <v>34924.8842</v>
      </c>
    </row>
    <row r="20" spans="1:7" ht="35.1" customHeight="1">
      <c r="A20" s="183" t="s">
        <v>20</v>
      </c>
      <c r="B20" s="184"/>
      <c r="C20" s="33"/>
      <c r="D20" s="34"/>
      <c r="E20" s="34"/>
      <c r="F20" s="69"/>
      <c r="G20" s="35" t="s">
        <v>11</v>
      </c>
    </row>
    <row r="21" spans="1:7" ht="39.950000000000003" customHeight="1">
      <c r="A21" s="21">
        <v>12</v>
      </c>
      <c r="B21" s="2" t="s">
        <v>39</v>
      </c>
      <c r="C21" s="22" t="s">
        <v>166</v>
      </c>
      <c r="D21" s="23">
        <v>0</v>
      </c>
      <c r="E21" s="23">
        <f>2750+0.237*2750</f>
        <v>3401.75</v>
      </c>
      <c r="F21" s="23">
        <f>2750+0.237*2750</f>
        <v>3401.75</v>
      </c>
      <c r="G21" s="24">
        <f>(D21+E21+F21)</f>
        <v>6803.5</v>
      </c>
    </row>
    <row r="22" spans="1:7" ht="39.950000000000003" customHeight="1">
      <c r="A22" s="21">
        <v>13</v>
      </c>
      <c r="B22" s="2" t="s">
        <v>40</v>
      </c>
      <c r="C22" s="22"/>
      <c r="D22" s="23">
        <v>0</v>
      </c>
      <c r="E22" s="23">
        <v>0</v>
      </c>
      <c r="F22" s="67">
        <v>0</v>
      </c>
      <c r="G22" s="24">
        <f>(D22+E22+F22)</f>
        <v>0</v>
      </c>
    </row>
    <row r="23" spans="1:7" ht="39.950000000000003" customHeight="1">
      <c r="A23" s="21">
        <v>14</v>
      </c>
      <c r="B23" s="2" t="s">
        <v>40</v>
      </c>
      <c r="C23" s="22"/>
      <c r="D23" s="23">
        <v>0</v>
      </c>
      <c r="E23" s="23">
        <v>0</v>
      </c>
      <c r="F23" s="67">
        <v>0</v>
      </c>
      <c r="G23" s="24">
        <f>(D23+E23+F23)</f>
        <v>0</v>
      </c>
    </row>
    <row r="24" spans="1:7" ht="39.950000000000003" customHeight="1">
      <c r="A24" s="21">
        <v>15</v>
      </c>
      <c r="B24" s="26"/>
      <c r="C24" s="27" t="s">
        <v>13</v>
      </c>
      <c r="D24" s="36">
        <f>SUM(D21:D23)</f>
        <v>0</v>
      </c>
      <c r="E24" s="36">
        <f>SUM(E21:E23)</f>
        <v>3401.75</v>
      </c>
      <c r="F24" s="36">
        <f>SUM(F21:F23)</f>
        <v>3401.75</v>
      </c>
      <c r="G24" s="37">
        <f>(D24+E24+F24)</f>
        <v>6803.5</v>
      </c>
    </row>
    <row r="25" spans="1:7" ht="39.950000000000003" customHeight="1">
      <c r="A25" s="1">
        <v>16</v>
      </c>
      <c r="B25" s="30"/>
      <c r="C25" s="4" t="s">
        <v>2</v>
      </c>
      <c r="D25" s="31">
        <f>D19+D24</f>
        <v>0</v>
      </c>
      <c r="E25" s="31">
        <f>E19+E24</f>
        <v>17760.349999999999</v>
      </c>
      <c r="F25" s="31">
        <f>F19+F24</f>
        <v>23968.034200000002</v>
      </c>
      <c r="G25" s="32">
        <f>(D25+E25+F25)</f>
        <v>41728.3842</v>
      </c>
    </row>
    <row r="26" spans="1:7" ht="35.1" customHeight="1">
      <c r="A26" s="183" t="s">
        <v>21</v>
      </c>
      <c r="B26" s="184"/>
      <c r="C26" s="33"/>
      <c r="D26" s="34"/>
      <c r="E26" s="34"/>
      <c r="F26" s="69"/>
      <c r="G26" s="35" t="s">
        <v>11</v>
      </c>
    </row>
    <row r="27" spans="1:7" ht="39.950000000000003" customHeight="1">
      <c r="A27" s="21">
        <v>17</v>
      </c>
      <c r="B27" s="2" t="s">
        <v>8</v>
      </c>
      <c r="C27" s="22"/>
      <c r="D27" s="23">
        <v>0</v>
      </c>
      <c r="E27" s="23">
        <v>45000</v>
      </c>
      <c r="F27" s="67">
        <v>22500</v>
      </c>
      <c r="G27" s="24">
        <f t="shared" ref="G27:G34" si="1">(D27+E27+F27)</f>
        <v>67500</v>
      </c>
    </row>
    <row r="28" spans="1:7" ht="39.950000000000003" customHeight="1">
      <c r="A28" s="21">
        <v>18</v>
      </c>
      <c r="B28" s="2" t="s">
        <v>158</v>
      </c>
      <c r="C28" s="22"/>
      <c r="D28" s="23">
        <v>0</v>
      </c>
      <c r="E28" s="23">
        <f>E27*0.237</f>
        <v>10665</v>
      </c>
      <c r="F28" s="23">
        <f>F27*0.237</f>
        <v>5332.5</v>
      </c>
      <c r="G28" s="24">
        <f t="shared" si="1"/>
        <v>15997.5</v>
      </c>
    </row>
    <row r="29" spans="1:7" ht="39.950000000000003" customHeight="1">
      <c r="A29" s="21">
        <v>19</v>
      </c>
      <c r="B29" s="2" t="s">
        <v>9</v>
      </c>
      <c r="C29" s="22"/>
      <c r="D29" s="23">
        <v>0</v>
      </c>
      <c r="E29" s="23">
        <v>0</v>
      </c>
      <c r="F29" s="67">
        <v>0</v>
      </c>
      <c r="G29" s="24">
        <f t="shared" si="1"/>
        <v>0</v>
      </c>
    </row>
    <row r="30" spans="1:7" ht="39.950000000000003" customHeight="1">
      <c r="A30" s="21">
        <v>20</v>
      </c>
      <c r="B30" s="2" t="s">
        <v>49</v>
      </c>
      <c r="C30" s="22"/>
      <c r="D30" s="23">
        <v>0</v>
      </c>
      <c r="E30" s="23">
        <v>0</v>
      </c>
      <c r="F30" s="67">
        <v>12000</v>
      </c>
      <c r="G30" s="24">
        <f t="shared" si="1"/>
        <v>12000</v>
      </c>
    </row>
    <row r="31" spans="1:7" ht="39.950000000000003" customHeight="1">
      <c r="A31" s="21">
        <v>21</v>
      </c>
      <c r="B31" s="2" t="s">
        <v>48</v>
      </c>
      <c r="C31" s="22"/>
      <c r="D31" s="23">
        <v>0</v>
      </c>
      <c r="E31" s="23">
        <v>5000</v>
      </c>
      <c r="F31" s="67">
        <v>4500</v>
      </c>
      <c r="G31" s="24">
        <f t="shared" si="1"/>
        <v>9500</v>
      </c>
    </row>
    <row r="32" spans="1:7" ht="39.950000000000003" customHeight="1">
      <c r="A32" s="21">
        <v>22</v>
      </c>
      <c r="B32" s="2" t="s">
        <v>4</v>
      </c>
      <c r="C32" s="3"/>
      <c r="D32" s="23">
        <v>0</v>
      </c>
      <c r="E32" s="23">
        <v>0</v>
      </c>
      <c r="F32" s="67">
        <v>0</v>
      </c>
      <c r="G32" s="24">
        <f t="shared" si="1"/>
        <v>0</v>
      </c>
    </row>
    <row r="33" spans="1:7" ht="39.950000000000003" customHeight="1">
      <c r="A33" s="117">
        <v>23</v>
      </c>
      <c r="B33" s="2" t="s">
        <v>4</v>
      </c>
      <c r="C33" s="118"/>
      <c r="D33" s="119"/>
      <c r="E33" s="119"/>
      <c r="F33" s="120"/>
      <c r="G33" s="121"/>
    </row>
    <row r="34" spans="1:7" ht="39.950000000000003" customHeight="1">
      <c r="A34" s="1">
        <v>24</v>
      </c>
      <c r="B34" s="30"/>
      <c r="C34" s="4" t="s">
        <v>3</v>
      </c>
      <c r="D34" s="31">
        <f>SUM(D27:D32)</f>
        <v>0</v>
      </c>
      <c r="E34" s="31">
        <f>SUM(E27:E32)</f>
        <v>60665</v>
      </c>
      <c r="F34" s="31">
        <f>SUM(F27:F32)</f>
        <v>44332.5</v>
      </c>
      <c r="G34" s="38">
        <f t="shared" si="1"/>
        <v>104997.5</v>
      </c>
    </row>
    <row r="35" spans="1:7" ht="35.1" customHeight="1">
      <c r="A35" s="183" t="s">
        <v>22</v>
      </c>
      <c r="B35" s="184"/>
      <c r="C35" s="39"/>
      <c r="D35" s="40"/>
      <c r="E35" s="40"/>
      <c r="F35" s="70"/>
      <c r="G35" s="35" t="s">
        <v>11</v>
      </c>
    </row>
    <row r="36" spans="1:7" ht="39.950000000000003" customHeight="1">
      <c r="A36" s="21">
        <v>25</v>
      </c>
      <c r="B36" s="2" t="s">
        <v>14</v>
      </c>
      <c r="C36" s="3"/>
      <c r="D36" s="23">
        <v>0</v>
      </c>
      <c r="E36" s="23">
        <v>0</v>
      </c>
      <c r="F36" s="67">
        <v>0</v>
      </c>
      <c r="G36" s="24">
        <f>(D36+E36+F36)</f>
        <v>0</v>
      </c>
    </row>
    <row r="37" spans="1:7" ht="39.950000000000003" customHeight="1">
      <c r="A37" s="21">
        <v>26</v>
      </c>
      <c r="B37" s="2" t="s">
        <v>15</v>
      </c>
      <c r="C37" s="3"/>
      <c r="D37" s="23">
        <v>0</v>
      </c>
      <c r="E37" s="23">
        <v>0</v>
      </c>
      <c r="F37" s="67">
        <v>0</v>
      </c>
      <c r="G37" s="24">
        <f>(D37+E37+F37)</f>
        <v>0</v>
      </c>
    </row>
    <row r="38" spans="1:7" ht="39.950000000000003" customHeight="1">
      <c r="A38" s="1">
        <v>27</v>
      </c>
      <c r="B38" s="30"/>
      <c r="C38" s="4" t="s">
        <v>16</v>
      </c>
      <c r="D38" s="5">
        <f>D36+D37</f>
        <v>0</v>
      </c>
      <c r="E38" s="5">
        <f>E36+E37</f>
        <v>0</v>
      </c>
      <c r="F38" s="71">
        <f>F37+F36</f>
        <v>0</v>
      </c>
      <c r="G38" s="37">
        <f>(D38+E38+F38)</f>
        <v>0</v>
      </c>
    </row>
    <row r="39" spans="1:7" ht="35.1" customHeight="1">
      <c r="A39" s="41" t="s">
        <v>25</v>
      </c>
      <c r="B39" s="42"/>
      <c r="C39" s="33"/>
      <c r="D39" s="33"/>
      <c r="E39" s="33"/>
      <c r="F39" s="72"/>
      <c r="G39" s="43"/>
    </row>
    <row r="40" spans="1:7" ht="39.950000000000003" customHeight="1">
      <c r="A40" s="6">
        <v>28</v>
      </c>
      <c r="B40" s="44"/>
      <c r="C40" s="45" t="s">
        <v>37</v>
      </c>
      <c r="D40" s="46">
        <f>D25+D36</f>
        <v>0</v>
      </c>
      <c r="E40" s="46">
        <f>E25+E36</f>
        <v>17760.349999999999</v>
      </c>
      <c r="F40" s="46">
        <f>F25+F36</f>
        <v>23968.034200000002</v>
      </c>
      <c r="G40" s="47">
        <f>(D40+E40+F40)</f>
        <v>41728.3842</v>
      </c>
    </row>
    <row r="41" spans="1:7" ht="39.950000000000003" customHeight="1" thickBot="1">
      <c r="A41" s="48">
        <v>29</v>
      </c>
      <c r="B41" s="49" t="s">
        <v>27</v>
      </c>
      <c r="C41" s="50" t="s">
        <v>202</v>
      </c>
      <c r="D41" s="51">
        <f>D40*0.08</f>
        <v>0</v>
      </c>
      <c r="E41" s="51">
        <f>E40*0.08</f>
        <v>1420.828</v>
      </c>
      <c r="F41" s="51">
        <f>F40*0.08</f>
        <v>1917.4427360000002</v>
      </c>
      <c r="G41" s="52">
        <f>(D41+E41+F41)</f>
        <v>3338.2707360000004</v>
      </c>
    </row>
    <row r="42" spans="1:7" ht="39.950000000000003" customHeight="1" thickBot="1">
      <c r="A42" s="7">
        <v>30</v>
      </c>
      <c r="B42" s="53"/>
      <c r="C42" s="54" t="s">
        <v>30</v>
      </c>
      <c r="D42" s="55">
        <f>D25+D34+D38+D41</f>
        <v>0</v>
      </c>
      <c r="E42" s="55">
        <f>E25+E34+E38+E41</f>
        <v>79846.178</v>
      </c>
      <c r="F42" s="55">
        <f>F25+F34+F38+F41</f>
        <v>70217.976935999992</v>
      </c>
      <c r="G42" s="55">
        <f>G25+G34+G38+G41</f>
        <v>150064.15493600001</v>
      </c>
    </row>
    <row r="43" spans="1:7" ht="35.1" customHeight="1">
      <c r="A43" s="56" t="s">
        <v>29</v>
      </c>
      <c r="B43" s="18"/>
      <c r="C43" s="57"/>
      <c r="D43" s="18"/>
      <c r="E43" s="18"/>
      <c r="F43" s="73"/>
      <c r="G43" s="58"/>
    </row>
    <row r="44" spans="1:7" ht="39.950000000000003" customHeight="1">
      <c r="A44" s="59">
        <v>31</v>
      </c>
      <c r="B44" s="60" t="s">
        <v>41</v>
      </c>
      <c r="C44" s="8">
        <f>G42-G38-G41</f>
        <v>146725.8842</v>
      </c>
      <c r="D44" s="26"/>
      <c r="E44" s="26"/>
      <c r="F44" s="74"/>
      <c r="G44" s="61"/>
    </row>
    <row r="45" spans="1:7" ht="39.950000000000003" customHeight="1" thickBot="1">
      <c r="A45" s="59">
        <v>32</v>
      </c>
      <c r="B45" s="60" t="s">
        <v>23</v>
      </c>
      <c r="C45" s="22">
        <v>30</v>
      </c>
      <c r="D45" s="26"/>
      <c r="E45" s="26"/>
      <c r="F45" s="74"/>
      <c r="G45" s="61"/>
    </row>
    <row r="46" spans="1:7" ht="39.950000000000003" customHeight="1">
      <c r="A46" s="59">
        <v>33</v>
      </c>
      <c r="B46" s="62" t="s">
        <v>24</v>
      </c>
      <c r="C46" s="63">
        <f>C44/C45</f>
        <v>4890.862806666667</v>
      </c>
      <c r="D46" s="26"/>
      <c r="E46" s="26"/>
      <c r="F46" s="74"/>
      <c r="G46" s="64"/>
    </row>
    <row r="47" spans="1:7" ht="20.100000000000001" hidden="1" customHeight="1">
      <c r="A47" s="174" t="s">
        <v>28</v>
      </c>
      <c r="B47" s="175"/>
      <c r="C47" s="175"/>
      <c r="D47" s="175"/>
      <c r="E47" s="175"/>
      <c r="F47" s="175"/>
      <c r="G47" s="176"/>
    </row>
    <row r="48" spans="1:7" ht="20.100000000000001" hidden="1" customHeight="1">
      <c r="A48" s="177"/>
      <c r="B48" s="178"/>
      <c r="C48" s="178"/>
      <c r="D48" s="178"/>
      <c r="E48" s="178"/>
      <c r="F48" s="178"/>
      <c r="G48" s="179"/>
    </row>
    <row r="49" spans="1:7" ht="20.100000000000001" hidden="1" customHeight="1">
      <c r="A49" s="180"/>
      <c r="B49" s="181"/>
      <c r="C49" s="181"/>
      <c r="D49" s="181"/>
      <c r="E49" s="181"/>
      <c r="F49" s="181"/>
      <c r="G49" s="182"/>
    </row>
    <row r="50" spans="1:7" ht="18">
      <c r="A50" s="65"/>
      <c r="B50" s="65"/>
      <c r="C50" s="65"/>
      <c r="D50" s="65"/>
      <c r="E50" s="65"/>
      <c r="F50" s="65"/>
      <c r="G50" s="65"/>
    </row>
    <row r="51" spans="1:7" ht="18">
      <c r="A51" s="65"/>
      <c r="B51" s="65"/>
      <c r="C51" s="65"/>
      <c r="D51" s="65"/>
      <c r="E51" s="65"/>
      <c r="F51" s="65"/>
      <c r="G51" s="65"/>
    </row>
    <row r="52" spans="1:7" ht="18">
      <c r="A52" s="65"/>
      <c r="B52" s="65"/>
      <c r="C52" s="65"/>
      <c r="D52" s="65"/>
      <c r="E52" s="65"/>
      <c r="F52" s="65"/>
      <c r="G52" s="65"/>
    </row>
    <row r="53" spans="1:7" ht="18">
      <c r="A53" s="65"/>
      <c r="B53" s="65"/>
      <c r="C53" s="65"/>
      <c r="D53" s="65"/>
      <c r="E53" s="65"/>
      <c r="F53" s="65"/>
      <c r="G53" s="65"/>
    </row>
    <row r="54" spans="1:7" ht="18">
      <c r="A54" s="65"/>
      <c r="B54" s="65"/>
      <c r="C54" s="65"/>
      <c r="D54" s="65"/>
      <c r="E54" s="65"/>
      <c r="F54" s="65"/>
      <c r="G54" s="65"/>
    </row>
    <row r="55" spans="1:7" ht="18">
      <c r="A55" s="65"/>
      <c r="B55" s="65"/>
      <c r="C55" s="65"/>
      <c r="D55" s="65"/>
      <c r="E55" s="65"/>
      <c r="F55" s="65"/>
      <c r="G55" s="65"/>
    </row>
    <row r="56" spans="1:7" ht="18">
      <c r="A56" s="65"/>
      <c r="B56" s="65"/>
      <c r="C56" s="65"/>
      <c r="D56" s="65"/>
      <c r="E56" s="65"/>
      <c r="F56" s="65"/>
      <c r="G56" s="65"/>
    </row>
    <row r="57" spans="1:7" ht="18">
      <c r="A57" s="65"/>
      <c r="B57" s="65"/>
      <c r="C57" s="65"/>
      <c r="D57" s="65"/>
      <c r="E57" s="65"/>
      <c r="F57" s="65"/>
      <c r="G57" s="65"/>
    </row>
    <row r="58" spans="1:7" ht="18">
      <c r="A58" s="65"/>
      <c r="B58" s="65"/>
      <c r="C58" s="65"/>
      <c r="D58" s="65"/>
      <c r="E58" s="65"/>
      <c r="F58" s="65"/>
      <c r="G58" s="65"/>
    </row>
    <row r="59" spans="1:7" ht="18">
      <c r="A59" s="65"/>
      <c r="B59" s="65"/>
      <c r="C59" s="65"/>
      <c r="D59" s="65"/>
      <c r="E59" s="65"/>
      <c r="F59" s="65"/>
      <c r="G59" s="65"/>
    </row>
    <row r="60" spans="1:7" ht="18">
      <c r="A60" s="65"/>
      <c r="B60" s="65"/>
      <c r="C60" s="65"/>
      <c r="D60" s="65"/>
      <c r="E60" s="65"/>
      <c r="F60" s="65"/>
      <c r="G60" s="65"/>
    </row>
    <row r="61" spans="1:7" ht="18">
      <c r="A61" s="65"/>
      <c r="B61" s="65"/>
      <c r="C61" s="65"/>
      <c r="D61" s="65"/>
      <c r="E61" s="65"/>
      <c r="F61" s="65"/>
      <c r="G61" s="65"/>
    </row>
    <row r="62" spans="1:7" ht="18">
      <c r="A62" s="65"/>
      <c r="B62" s="65"/>
      <c r="C62" s="65"/>
      <c r="D62" s="65"/>
      <c r="E62" s="65"/>
      <c r="F62" s="65"/>
      <c r="G62" s="65"/>
    </row>
    <row r="63" spans="1:7" ht="18">
      <c r="A63" s="65"/>
      <c r="B63" s="65"/>
      <c r="C63" s="65"/>
      <c r="D63" s="65"/>
      <c r="E63" s="65"/>
      <c r="F63" s="65"/>
      <c r="G63" s="65"/>
    </row>
    <row r="64" spans="1:7" ht="18">
      <c r="A64" s="65"/>
      <c r="B64" s="65"/>
      <c r="C64" s="65"/>
      <c r="D64" s="65"/>
      <c r="E64" s="65"/>
      <c r="F64" s="65"/>
      <c r="G64" s="65"/>
    </row>
    <row r="65" spans="1:7" ht="18">
      <c r="A65" s="65"/>
      <c r="B65" s="65"/>
      <c r="C65" s="65"/>
      <c r="D65" s="65"/>
      <c r="E65" s="65"/>
      <c r="F65" s="65"/>
      <c r="G65" s="65"/>
    </row>
    <row r="66" spans="1:7" ht="18">
      <c r="A66" s="65"/>
      <c r="B66" s="65"/>
      <c r="C66" s="65"/>
      <c r="D66" s="65"/>
      <c r="E66" s="65"/>
      <c r="F66" s="65"/>
      <c r="G66" s="65"/>
    </row>
    <row r="67" spans="1:7" ht="18">
      <c r="A67" s="65"/>
      <c r="B67" s="65"/>
      <c r="C67" s="65"/>
      <c r="D67" s="65"/>
      <c r="E67" s="65"/>
      <c r="F67" s="65"/>
      <c r="G67" s="65"/>
    </row>
    <row r="68" spans="1:7" ht="18">
      <c r="A68" s="65"/>
      <c r="B68" s="65"/>
      <c r="C68" s="65"/>
      <c r="D68" s="65"/>
      <c r="E68" s="65"/>
      <c r="F68" s="65"/>
      <c r="G68" s="65"/>
    </row>
    <row r="69" spans="1:7" ht="18">
      <c r="A69" s="65"/>
      <c r="B69" s="65"/>
      <c r="C69" s="65"/>
      <c r="D69" s="65"/>
      <c r="E69" s="65"/>
      <c r="F69" s="65"/>
      <c r="G69" s="65"/>
    </row>
    <row r="70" spans="1:7" ht="18">
      <c r="A70" s="65"/>
      <c r="B70" s="65"/>
      <c r="C70" s="65"/>
      <c r="D70" s="65"/>
      <c r="E70" s="65"/>
      <c r="F70" s="65"/>
      <c r="G70" s="65"/>
    </row>
    <row r="71" spans="1:7" ht="18">
      <c r="A71" s="65"/>
      <c r="B71" s="65"/>
      <c r="C71" s="65"/>
      <c r="D71" s="65"/>
      <c r="E71" s="65"/>
      <c r="F71" s="65"/>
      <c r="G71" s="65"/>
    </row>
  </sheetData>
  <sheetProtection insertRows="0"/>
  <mergeCells count="10">
    <mergeCell ref="A2:G2"/>
    <mergeCell ref="A1:G1"/>
    <mergeCell ref="A3:G3"/>
    <mergeCell ref="A4:G4"/>
    <mergeCell ref="A47:G49"/>
    <mergeCell ref="A26:B26"/>
    <mergeCell ref="A35:B35"/>
    <mergeCell ref="A8:B8"/>
    <mergeCell ref="A20:B20"/>
    <mergeCell ref="A5:G5"/>
  </mergeCells>
  <phoneticPr fontId="2" type="noConversion"/>
  <pageMargins left="0.16" right="0.16" top="0.4" bottom="0.75" header="0.77" footer="0.37"/>
  <pageSetup scale="55" orientation="portrait" horizontalDpi="300" verticalDpi="300" r:id="rId1"/>
  <headerFooter alignWithMargins="0">
    <oddFooter>&amp;C&amp;12Page &amp;P of &amp;N</oddFooter>
  </headerFooter>
  <rowBreaks count="1" manualBreakCount="1">
    <brk id="34" max="7" man="1"/>
  </rowBreaks>
  <cellWatches>
    <cellWatch r="E12"/>
  </cellWatches>
</worksheet>
</file>

<file path=xl/worksheets/sheet2.xml><?xml version="1.0" encoding="utf-8"?>
<worksheet xmlns="http://schemas.openxmlformats.org/spreadsheetml/2006/main" xmlns:r="http://schemas.openxmlformats.org/officeDocument/2006/relationships">
  <dimension ref="A1:F43"/>
  <sheetViews>
    <sheetView view="pageBreakPreview" topLeftCell="A25" zoomScale="50" zoomScaleNormal="100" zoomScaleSheetLayoutView="50" workbookViewId="0">
      <selection activeCell="A3" sqref="A3:E3"/>
    </sheetView>
  </sheetViews>
  <sheetFormatPr defaultRowHeight="12.75"/>
  <cols>
    <col min="1" max="1" width="132.7109375" customWidth="1"/>
    <col min="2" max="2" width="35.7109375" customWidth="1"/>
    <col min="3" max="3" width="40.7109375" customWidth="1"/>
    <col min="4" max="4" width="27.7109375" customWidth="1"/>
    <col min="5" max="5" width="35.7109375" customWidth="1"/>
  </cols>
  <sheetData>
    <row r="1" spans="1:5" ht="45" customHeight="1" thickBot="1">
      <c r="A1" s="187" t="s">
        <v>50</v>
      </c>
      <c r="B1" s="188"/>
      <c r="C1" s="188"/>
      <c r="D1" s="188"/>
      <c r="E1" s="189"/>
    </row>
    <row r="2" spans="1:5" ht="45" customHeight="1" thickBot="1">
      <c r="A2" s="190" t="s">
        <v>159</v>
      </c>
      <c r="B2" s="191"/>
      <c r="C2" s="191"/>
      <c r="D2" s="191"/>
      <c r="E2" s="192"/>
    </row>
    <row r="3" spans="1:5" ht="35.1" customHeight="1">
      <c r="A3" s="193" t="s">
        <v>51</v>
      </c>
      <c r="B3" s="194"/>
      <c r="C3" s="194"/>
      <c r="D3" s="194"/>
      <c r="E3" s="195"/>
    </row>
    <row r="4" spans="1:5" ht="35.1" customHeight="1" thickBot="1">
      <c r="A4" s="196" t="s">
        <v>10</v>
      </c>
      <c r="B4" s="197"/>
      <c r="C4" s="197"/>
      <c r="D4" s="197"/>
      <c r="E4" s="198"/>
    </row>
    <row r="5" spans="1:5" ht="54.95" customHeight="1" thickBot="1">
      <c r="A5" s="75" t="s">
        <v>31</v>
      </c>
      <c r="B5" s="76" t="s">
        <v>52</v>
      </c>
      <c r="C5" s="76" t="s">
        <v>32</v>
      </c>
      <c r="D5" s="76" t="s">
        <v>33</v>
      </c>
      <c r="E5" s="77" t="s">
        <v>34</v>
      </c>
    </row>
    <row r="6" spans="1:5" ht="54.95" customHeight="1">
      <c r="A6" s="199" t="s">
        <v>53</v>
      </c>
      <c r="B6" s="201" t="s">
        <v>54</v>
      </c>
      <c r="C6" s="203" t="s">
        <v>55</v>
      </c>
      <c r="D6" s="201" t="s">
        <v>56</v>
      </c>
      <c r="E6" s="206" t="s">
        <v>57</v>
      </c>
    </row>
    <row r="7" spans="1:5" ht="65.25" customHeight="1" thickBot="1">
      <c r="A7" s="200"/>
      <c r="B7" s="202"/>
      <c r="C7" s="204"/>
      <c r="D7" s="205"/>
      <c r="E7" s="207"/>
    </row>
    <row r="8" spans="1:5" ht="54.95" customHeight="1">
      <c r="A8" s="78" t="s">
        <v>58</v>
      </c>
      <c r="B8" s="79"/>
      <c r="C8" s="79"/>
      <c r="D8" s="80"/>
      <c r="E8" s="81" t="s">
        <v>11</v>
      </c>
    </row>
    <row r="9" spans="1:5" ht="54.95" customHeight="1">
      <c r="A9" s="82"/>
      <c r="B9" s="83"/>
      <c r="C9" s="83"/>
      <c r="D9" s="83"/>
      <c r="E9" s="84">
        <v>0</v>
      </c>
    </row>
    <row r="10" spans="1:5" ht="54.95" customHeight="1">
      <c r="A10" s="82" t="s">
        <v>11</v>
      </c>
      <c r="B10" s="83" t="s">
        <v>11</v>
      </c>
      <c r="C10" s="83"/>
      <c r="D10" s="83"/>
      <c r="E10" s="84">
        <v>0</v>
      </c>
    </row>
    <row r="11" spans="1:5" ht="54.95" customHeight="1">
      <c r="A11" s="82" t="s">
        <v>11</v>
      </c>
      <c r="B11" s="83"/>
      <c r="C11" s="83"/>
      <c r="D11" s="83"/>
      <c r="E11" s="84">
        <v>0</v>
      </c>
    </row>
    <row r="12" spans="1:5" ht="54.95" customHeight="1">
      <c r="A12" s="82" t="s">
        <v>11</v>
      </c>
      <c r="B12" s="83"/>
      <c r="C12" s="83"/>
      <c r="D12" s="83"/>
      <c r="E12" s="84">
        <v>0</v>
      </c>
    </row>
    <row r="13" spans="1:5" ht="54.95" customHeight="1">
      <c r="A13" s="85" t="s">
        <v>11</v>
      </c>
      <c r="B13" s="86" t="s">
        <v>11</v>
      </c>
      <c r="C13" s="86"/>
      <c r="D13" s="83"/>
      <c r="E13" s="84">
        <v>0</v>
      </c>
    </row>
    <row r="14" spans="1:5" ht="54.95" customHeight="1">
      <c r="A14" s="87" t="s">
        <v>59</v>
      </c>
      <c r="B14" s="88"/>
      <c r="C14" s="88"/>
      <c r="D14" s="89"/>
      <c r="E14" s="90">
        <f>SUM(E9:E13)</f>
        <v>0</v>
      </c>
    </row>
    <row r="15" spans="1:5" ht="54.95" customHeight="1">
      <c r="A15" s="91" t="s">
        <v>60</v>
      </c>
      <c r="B15" s="92"/>
      <c r="C15" s="92"/>
      <c r="D15" s="93"/>
      <c r="E15" s="94"/>
    </row>
    <row r="16" spans="1:5" ht="54.95" customHeight="1">
      <c r="A16" s="82" t="s">
        <v>11</v>
      </c>
      <c r="B16" s="83"/>
      <c r="C16" s="83"/>
      <c r="D16" s="83"/>
      <c r="E16" s="84">
        <v>0</v>
      </c>
    </row>
    <row r="17" spans="1:6" ht="54.95" customHeight="1">
      <c r="A17" s="82" t="s">
        <v>11</v>
      </c>
      <c r="B17" s="83"/>
      <c r="C17" s="83"/>
      <c r="D17" s="83"/>
      <c r="E17" s="84">
        <v>0</v>
      </c>
    </row>
    <row r="18" spans="1:6" ht="54.95" customHeight="1">
      <c r="A18" s="82" t="s">
        <v>11</v>
      </c>
      <c r="B18" s="83"/>
      <c r="C18" s="83"/>
      <c r="D18" s="83"/>
      <c r="E18" s="84">
        <v>0</v>
      </c>
    </row>
    <row r="19" spans="1:6" ht="54.95" customHeight="1">
      <c r="A19" s="95"/>
      <c r="B19" s="96"/>
      <c r="C19" s="96"/>
      <c r="D19" s="83"/>
      <c r="E19" s="84">
        <v>0</v>
      </c>
    </row>
    <row r="20" spans="1:6" ht="54.95" customHeight="1">
      <c r="A20" s="97" t="s">
        <v>61</v>
      </c>
      <c r="B20" s="88"/>
      <c r="C20" s="88"/>
      <c r="D20" s="89"/>
      <c r="E20" s="90">
        <f>SUM(E16:E19)</f>
        <v>0</v>
      </c>
    </row>
    <row r="21" spans="1:6" ht="54.95" customHeight="1">
      <c r="A21" s="91" t="s">
        <v>62</v>
      </c>
      <c r="B21" s="93"/>
      <c r="C21" s="93"/>
      <c r="D21" s="98"/>
      <c r="E21" s="94" t="s">
        <v>11</v>
      </c>
    </row>
    <row r="22" spans="1:6" ht="54.95" customHeight="1">
      <c r="A22" s="99"/>
      <c r="B22" s="100"/>
      <c r="C22" s="100"/>
      <c r="D22" s="83"/>
      <c r="E22" s="84">
        <v>0</v>
      </c>
    </row>
    <row r="23" spans="1:6" ht="54.95" customHeight="1">
      <c r="A23" s="82"/>
      <c r="B23" s="100"/>
      <c r="C23" s="100"/>
      <c r="D23" s="83"/>
      <c r="E23" s="84">
        <v>0</v>
      </c>
    </row>
    <row r="24" spans="1:6" ht="54.95" customHeight="1">
      <c r="A24" s="95"/>
      <c r="B24" s="100"/>
      <c r="C24" s="100"/>
      <c r="D24" s="83"/>
      <c r="E24" s="84">
        <v>0</v>
      </c>
    </row>
    <row r="25" spans="1:6" ht="54.95" customHeight="1" thickBot="1">
      <c r="A25" s="101" t="s">
        <v>63</v>
      </c>
      <c r="B25" s="102"/>
      <c r="C25" s="103"/>
      <c r="D25" s="104"/>
      <c r="E25" s="105">
        <f>SUM(E22:E24)</f>
        <v>0</v>
      </c>
    </row>
    <row r="26" spans="1:6" ht="54.95" customHeight="1" thickBot="1">
      <c r="A26" s="106" t="s">
        <v>64</v>
      </c>
      <c r="B26" s="107"/>
      <c r="C26" s="107"/>
      <c r="D26" s="108"/>
      <c r="E26" s="105">
        <v>0</v>
      </c>
      <c r="F26" s="109"/>
    </row>
    <row r="27" spans="1:6" ht="54.95" customHeight="1" thickBot="1">
      <c r="A27" s="110" t="s">
        <v>65</v>
      </c>
      <c r="B27" s="111"/>
      <c r="C27" s="112"/>
      <c r="D27" s="113" t="s">
        <v>11</v>
      </c>
      <c r="E27" s="114">
        <f>E25+E20+E14+E26</f>
        <v>0</v>
      </c>
    </row>
    <row r="28" spans="1:6" ht="54.95" customHeight="1"/>
    <row r="29" spans="1:6">
      <c r="B29" s="115"/>
      <c r="C29" s="115"/>
      <c r="D29" s="116"/>
    </row>
    <row r="30" spans="1:6">
      <c r="B30" s="115"/>
      <c r="C30" s="115"/>
      <c r="D30" s="116"/>
    </row>
    <row r="31" spans="1:6">
      <c r="B31" s="115"/>
      <c r="C31" s="115"/>
      <c r="D31" s="116"/>
    </row>
    <row r="32" spans="1:6">
      <c r="B32" s="115"/>
      <c r="C32" s="115"/>
      <c r="D32" s="116"/>
    </row>
    <row r="33" spans="2:4">
      <c r="B33" s="115"/>
      <c r="C33" s="115"/>
      <c r="D33" s="116"/>
    </row>
    <row r="34" spans="2:4">
      <c r="B34" s="115"/>
      <c r="C34" s="115"/>
      <c r="D34" s="116"/>
    </row>
    <row r="35" spans="2:4">
      <c r="B35" s="115"/>
      <c r="C35" s="115"/>
    </row>
    <row r="36" spans="2:4">
      <c r="B36" s="115"/>
    </row>
    <row r="37" spans="2:4">
      <c r="B37" s="115"/>
    </row>
    <row r="38" spans="2:4">
      <c r="B38" s="115"/>
    </row>
    <row r="39" spans="2:4">
      <c r="B39" s="115"/>
    </row>
    <row r="40" spans="2:4">
      <c r="B40" s="115"/>
    </row>
    <row r="41" spans="2:4">
      <c r="B41" s="115"/>
    </row>
    <row r="42" spans="2:4">
      <c r="B42" s="115"/>
    </row>
    <row r="43" spans="2:4">
      <c r="B43" s="115"/>
    </row>
  </sheetData>
  <mergeCells count="9">
    <mergeCell ref="A1:E1"/>
    <mergeCell ref="A2:E2"/>
    <mergeCell ref="A3:E3"/>
    <mergeCell ref="A4:E4"/>
    <mergeCell ref="A6:A7"/>
    <mergeCell ref="B6:B7"/>
    <mergeCell ref="C6:C7"/>
    <mergeCell ref="D6:D7"/>
    <mergeCell ref="E6:E7"/>
  </mergeCells>
  <pageMargins left="0.27" right="0.16" top="0.56999999999999995" bottom="0.39" header="0.3" footer="0.3"/>
  <pageSetup scale="48" orientation="landscape"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dimension ref="A1:F70"/>
  <sheetViews>
    <sheetView tabSelected="1" view="pageBreakPreview" topLeftCell="A7" zoomScale="60" zoomScaleNormal="50" workbookViewId="0">
      <selection activeCell="C10" sqref="C10"/>
    </sheetView>
  </sheetViews>
  <sheetFormatPr defaultRowHeight="15.75"/>
  <cols>
    <col min="1" max="1" width="17" style="122" customWidth="1"/>
    <col min="2" max="2" width="45.85546875" style="122" customWidth="1"/>
    <col min="3" max="3" width="70.28515625" style="122" customWidth="1"/>
    <col min="4" max="4" width="32.140625" style="122" customWidth="1"/>
    <col min="5" max="5" width="45.28515625" style="122" customWidth="1"/>
    <col min="6" max="6" width="9.140625" style="132"/>
    <col min="7" max="16384" width="9.140625" style="122"/>
  </cols>
  <sheetData>
    <row r="1" spans="1:6" ht="58.5" customHeight="1" thickBot="1">
      <c r="A1" s="168" t="s">
        <v>160</v>
      </c>
      <c r="B1" s="208"/>
      <c r="C1" s="208"/>
      <c r="D1" s="208"/>
      <c r="E1" s="209"/>
      <c r="F1" s="122"/>
    </row>
    <row r="2" spans="1:6" ht="58.5" customHeight="1">
      <c r="A2" s="165" t="s">
        <v>68</v>
      </c>
      <c r="B2" s="166"/>
      <c r="C2" s="166"/>
      <c r="D2" s="166"/>
      <c r="E2" s="167"/>
      <c r="F2" s="122"/>
    </row>
    <row r="3" spans="1:6" ht="35.1" customHeight="1">
      <c r="A3" s="210" t="s">
        <v>46</v>
      </c>
      <c r="B3" s="172"/>
      <c r="C3" s="172"/>
      <c r="D3" s="172"/>
      <c r="E3" s="211"/>
      <c r="F3" s="122"/>
    </row>
    <row r="4" spans="1:6" ht="35.1" customHeight="1" thickBot="1">
      <c r="A4" s="210" t="s">
        <v>69</v>
      </c>
      <c r="B4" s="172"/>
      <c r="C4" s="172"/>
      <c r="D4" s="172"/>
      <c r="E4" s="211"/>
      <c r="F4" s="122"/>
    </row>
    <row r="5" spans="1:6" ht="44.25" customHeight="1" thickBot="1">
      <c r="A5" s="10" t="s">
        <v>31</v>
      </c>
      <c r="B5" s="11" t="s">
        <v>35</v>
      </c>
      <c r="C5" s="11" t="s">
        <v>32</v>
      </c>
      <c r="D5" s="11" t="s">
        <v>33</v>
      </c>
      <c r="E5" s="12" t="s">
        <v>34</v>
      </c>
      <c r="F5" s="122"/>
    </row>
    <row r="6" spans="1:6" ht="37.5" customHeight="1">
      <c r="A6" s="212" t="s">
        <v>70</v>
      </c>
      <c r="B6" s="213"/>
      <c r="C6" s="213"/>
      <c r="D6" s="213"/>
      <c r="E6" s="214"/>
      <c r="F6" s="122"/>
    </row>
    <row r="7" spans="1:6" ht="39.950000000000003" customHeight="1">
      <c r="A7" s="123" t="s">
        <v>71</v>
      </c>
      <c r="B7" s="124" t="s">
        <v>72</v>
      </c>
      <c r="C7" s="124" t="s">
        <v>73</v>
      </c>
      <c r="D7" s="124" t="s">
        <v>74</v>
      </c>
      <c r="E7" s="125" t="s">
        <v>75</v>
      </c>
      <c r="F7" s="122"/>
    </row>
    <row r="8" spans="1:6" ht="69.75" customHeight="1">
      <c r="A8" s="126">
        <v>1</v>
      </c>
      <c r="B8" s="128" t="s">
        <v>170</v>
      </c>
      <c r="C8" s="139" t="s">
        <v>171</v>
      </c>
      <c r="D8" s="140" t="s">
        <v>172</v>
      </c>
      <c r="E8" s="141" t="s">
        <v>173</v>
      </c>
      <c r="F8" s="122"/>
    </row>
    <row r="9" spans="1:6" ht="69.75" customHeight="1">
      <c r="A9" s="126">
        <v>2</v>
      </c>
      <c r="B9" s="128" t="s">
        <v>174</v>
      </c>
      <c r="C9" s="139" t="s">
        <v>175</v>
      </c>
      <c r="D9" s="140" t="s">
        <v>176</v>
      </c>
      <c r="E9" s="142" t="s">
        <v>177</v>
      </c>
      <c r="F9" s="122"/>
    </row>
    <row r="10" spans="1:6" ht="69.75" customHeight="1">
      <c r="A10" s="143">
        <v>10</v>
      </c>
      <c r="B10" s="144" t="s">
        <v>178</v>
      </c>
      <c r="C10" s="139" t="s">
        <v>196</v>
      </c>
      <c r="D10" s="142" t="s">
        <v>197</v>
      </c>
      <c r="E10" s="142" t="s">
        <v>179</v>
      </c>
      <c r="F10" s="122"/>
    </row>
    <row r="11" spans="1:6" ht="69.75" customHeight="1">
      <c r="A11" s="145">
        <v>12</v>
      </c>
      <c r="B11" s="146" t="s">
        <v>180</v>
      </c>
      <c r="C11" s="147" t="s">
        <v>181</v>
      </c>
      <c r="D11" s="148" t="s">
        <v>198</v>
      </c>
      <c r="E11" s="149" t="s">
        <v>182</v>
      </c>
      <c r="F11" s="122"/>
    </row>
    <row r="12" spans="1:6" ht="39.950000000000003" customHeight="1" thickBot="1">
      <c r="A12" s="126"/>
      <c r="B12" s="127"/>
      <c r="C12" s="128"/>
      <c r="D12" s="129"/>
      <c r="E12" s="130"/>
      <c r="F12" s="122"/>
    </row>
    <row r="13" spans="1:6" ht="37.5" customHeight="1">
      <c r="A13" s="212" t="s">
        <v>76</v>
      </c>
      <c r="B13" s="213"/>
      <c r="C13" s="213"/>
      <c r="D13" s="213"/>
      <c r="E13" s="214"/>
      <c r="F13" s="122"/>
    </row>
    <row r="14" spans="1:6" ht="39.950000000000003" customHeight="1">
      <c r="A14" s="123" t="s">
        <v>71</v>
      </c>
      <c r="B14" s="124" t="s">
        <v>77</v>
      </c>
      <c r="C14" s="124" t="s">
        <v>78</v>
      </c>
      <c r="D14" s="124" t="s">
        <v>74</v>
      </c>
      <c r="E14" s="125" t="s">
        <v>75</v>
      </c>
      <c r="F14" s="122"/>
    </row>
    <row r="15" spans="1:6" ht="39.950000000000003" customHeight="1">
      <c r="A15" s="143">
        <v>17</v>
      </c>
      <c r="B15" s="150" t="s">
        <v>183</v>
      </c>
      <c r="C15" s="151" t="s">
        <v>203</v>
      </c>
      <c r="D15" s="152" t="s">
        <v>199</v>
      </c>
      <c r="E15" s="153" t="s">
        <v>184</v>
      </c>
      <c r="F15" s="122"/>
    </row>
    <row r="16" spans="1:6" ht="39.950000000000003" customHeight="1">
      <c r="A16" s="143">
        <v>18</v>
      </c>
      <c r="B16" s="150" t="s">
        <v>185</v>
      </c>
      <c r="C16" s="151" t="s">
        <v>186</v>
      </c>
      <c r="D16" s="152" t="s">
        <v>200</v>
      </c>
      <c r="E16" s="153" t="s">
        <v>187</v>
      </c>
      <c r="F16" s="122"/>
    </row>
    <row r="17" spans="1:6" ht="39.950000000000003" customHeight="1">
      <c r="A17" s="143">
        <v>20</v>
      </c>
      <c r="B17" s="150" t="s">
        <v>49</v>
      </c>
      <c r="C17" s="151" t="s">
        <v>188</v>
      </c>
      <c r="D17" s="154">
        <v>12000</v>
      </c>
      <c r="E17" s="155" t="s">
        <v>189</v>
      </c>
      <c r="F17" s="122"/>
    </row>
    <row r="18" spans="1:6" ht="39.950000000000003" customHeight="1">
      <c r="A18" s="143">
        <v>21</v>
      </c>
      <c r="B18" s="150" t="s">
        <v>48</v>
      </c>
      <c r="C18" s="151" t="s">
        <v>190</v>
      </c>
      <c r="D18" s="154">
        <v>9500</v>
      </c>
      <c r="E18" s="155" t="s">
        <v>191</v>
      </c>
      <c r="F18" s="122"/>
    </row>
    <row r="19" spans="1:6" ht="35.1" customHeight="1">
      <c r="A19" s="156">
        <v>24</v>
      </c>
      <c r="B19" s="157" t="s">
        <v>14</v>
      </c>
      <c r="C19" s="158" t="s">
        <v>192</v>
      </c>
      <c r="D19" s="159">
        <v>0</v>
      </c>
      <c r="E19" s="160" t="s">
        <v>193</v>
      </c>
      <c r="F19" s="122"/>
    </row>
    <row r="20" spans="1:6" ht="39.950000000000003" customHeight="1">
      <c r="A20" s="161"/>
      <c r="B20" s="162"/>
      <c r="C20" s="131"/>
      <c r="D20" s="163"/>
      <c r="E20" s="164"/>
      <c r="F20" s="122"/>
    </row>
    <row r="21" spans="1:6" ht="39.950000000000003" customHeight="1">
      <c r="A21" s="161">
        <v>28</v>
      </c>
      <c r="B21" s="131" t="s">
        <v>27</v>
      </c>
      <c r="C21" s="131" t="s">
        <v>194</v>
      </c>
      <c r="D21" s="131" t="s">
        <v>201</v>
      </c>
      <c r="E21" s="164" t="s">
        <v>195</v>
      </c>
      <c r="F21" s="122"/>
    </row>
    <row r="22" spans="1:6" ht="39.950000000000003" customHeight="1">
      <c r="F22" s="122"/>
    </row>
    <row r="23" spans="1:6" ht="39.950000000000003" customHeight="1">
      <c r="F23" s="122"/>
    </row>
    <row r="24" spans="1:6" ht="35.1" customHeight="1">
      <c r="F24" s="122"/>
    </row>
    <row r="25" spans="1:6" ht="39.950000000000003" customHeight="1">
      <c r="F25" s="122"/>
    </row>
    <row r="26" spans="1:6" ht="39.950000000000003" customHeight="1">
      <c r="F26" s="122"/>
    </row>
    <row r="27" spans="1:6" ht="39.950000000000003" customHeight="1">
      <c r="F27" s="122"/>
    </row>
    <row r="28" spans="1:6" ht="39.950000000000003" customHeight="1">
      <c r="F28" s="122"/>
    </row>
    <row r="29" spans="1:6" ht="39.950000000000003" customHeight="1">
      <c r="F29" s="122"/>
    </row>
    <row r="30" spans="1:6" ht="39.950000000000003" customHeight="1">
      <c r="F30" s="122"/>
    </row>
    <row r="31" spans="1:6" ht="39.950000000000003" customHeight="1">
      <c r="F31" s="122"/>
    </row>
    <row r="32" spans="1:6" ht="35.1" customHeight="1">
      <c r="F32" s="122"/>
    </row>
    <row r="33" spans="6:6" ht="39.950000000000003" customHeight="1">
      <c r="F33" s="122"/>
    </row>
    <row r="34" spans="6:6" ht="39.950000000000003" customHeight="1">
      <c r="F34" s="122"/>
    </row>
    <row r="35" spans="6:6" ht="39.950000000000003" customHeight="1">
      <c r="F35" s="122"/>
    </row>
    <row r="36" spans="6:6" ht="35.1" customHeight="1">
      <c r="F36" s="122"/>
    </row>
    <row r="37" spans="6:6" ht="39.950000000000003" customHeight="1">
      <c r="F37" s="122"/>
    </row>
    <row r="38" spans="6:6" ht="39.950000000000003" customHeight="1">
      <c r="F38" s="122"/>
    </row>
    <row r="39" spans="6:6" ht="39.950000000000003" customHeight="1">
      <c r="F39" s="122"/>
    </row>
    <row r="40" spans="6:6" ht="35.1" customHeight="1">
      <c r="F40" s="122"/>
    </row>
    <row r="41" spans="6:6" ht="39.950000000000003" customHeight="1">
      <c r="F41" s="122"/>
    </row>
    <row r="42" spans="6:6" ht="39.950000000000003" customHeight="1">
      <c r="F42" s="122"/>
    </row>
    <row r="43" spans="6:6" ht="39.950000000000003" customHeight="1">
      <c r="F43" s="122"/>
    </row>
    <row r="44" spans="6:6" ht="20.100000000000001" hidden="1" customHeight="1">
      <c r="F44" s="122"/>
    </row>
    <row r="45" spans="6:6" ht="20.100000000000001" hidden="1" customHeight="1">
      <c r="F45" s="122"/>
    </row>
    <row r="46" spans="6:6" ht="20.100000000000001" hidden="1" customHeight="1">
      <c r="F46" s="122"/>
    </row>
    <row r="47" spans="6:6">
      <c r="F47" s="122"/>
    </row>
    <row r="48" spans="6:6" ht="12.75" customHeight="1">
      <c r="F48" s="122"/>
    </row>
    <row r="49" spans="6:6" ht="12.75" customHeight="1">
      <c r="F49" s="122"/>
    </row>
    <row r="50" spans="6:6" ht="12.75" customHeight="1">
      <c r="F50" s="122"/>
    </row>
    <row r="51" spans="6:6">
      <c r="F51" s="122"/>
    </row>
    <row r="52" spans="6:6">
      <c r="F52" s="122"/>
    </row>
    <row r="53" spans="6:6">
      <c r="F53" s="122"/>
    </row>
    <row r="54" spans="6:6">
      <c r="F54" s="122"/>
    </row>
    <row r="55" spans="6:6">
      <c r="F55" s="122"/>
    </row>
    <row r="56" spans="6:6">
      <c r="F56" s="122"/>
    </row>
    <row r="57" spans="6:6">
      <c r="F57" s="122"/>
    </row>
    <row r="58" spans="6:6">
      <c r="F58" s="122"/>
    </row>
    <row r="59" spans="6:6">
      <c r="F59" s="122"/>
    </row>
    <row r="60" spans="6:6">
      <c r="F60" s="122"/>
    </row>
    <row r="61" spans="6:6">
      <c r="F61" s="122"/>
    </row>
    <row r="62" spans="6:6">
      <c r="F62" s="122"/>
    </row>
    <row r="63" spans="6:6">
      <c r="F63" s="122"/>
    </row>
    <row r="64" spans="6:6">
      <c r="F64" s="122"/>
    </row>
    <row r="65" spans="6:6">
      <c r="F65" s="122"/>
    </row>
    <row r="66" spans="6:6">
      <c r="F66" s="122"/>
    </row>
    <row r="67" spans="6:6">
      <c r="F67" s="122"/>
    </row>
    <row r="68" spans="6:6">
      <c r="F68" s="122"/>
    </row>
    <row r="69" spans="6:6">
      <c r="F69" s="122"/>
    </row>
    <row r="70" spans="6:6">
      <c r="F70" s="122"/>
    </row>
  </sheetData>
  <mergeCells count="6">
    <mergeCell ref="A13:E13"/>
    <mergeCell ref="A1:E1"/>
    <mergeCell ref="A2:E2"/>
    <mergeCell ref="A3:E3"/>
    <mergeCell ref="A4:E4"/>
    <mergeCell ref="A6:E6"/>
  </mergeCells>
  <pageMargins left="0.28999999999999998" right="0.15" top="0.16" bottom="0.36" header="0.3" footer="0.2"/>
  <pageSetup scale="68" orientation="landscape" r:id="rId1"/>
</worksheet>
</file>

<file path=xl/worksheets/sheet4.xml><?xml version="1.0" encoding="utf-8"?>
<worksheet xmlns="http://schemas.openxmlformats.org/spreadsheetml/2006/main" xmlns:r="http://schemas.openxmlformats.org/officeDocument/2006/relationships">
  <dimension ref="A2:L158"/>
  <sheetViews>
    <sheetView topLeftCell="A104" zoomScaleNormal="100" workbookViewId="0">
      <selection activeCell="C171" sqref="C171"/>
    </sheetView>
  </sheetViews>
  <sheetFormatPr defaultRowHeight="15"/>
  <cols>
    <col min="1" max="11" width="9.140625" style="133"/>
    <col min="12" max="12" width="28.7109375" style="133" customWidth="1"/>
    <col min="13" max="16384" width="9.140625" style="133"/>
  </cols>
  <sheetData>
    <row r="2" spans="1:12" ht="19.5" customHeight="1">
      <c r="A2" s="221" t="s">
        <v>154</v>
      </c>
      <c r="B2" s="221"/>
      <c r="C2" s="221"/>
      <c r="D2" s="221"/>
      <c r="E2" s="221"/>
      <c r="F2" s="221"/>
      <c r="G2" s="221"/>
      <c r="H2" s="221"/>
      <c r="I2" s="221"/>
      <c r="J2" s="221"/>
      <c r="K2" s="221"/>
      <c r="L2" s="221"/>
    </row>
    <row r="3" spans="1:12" ht="36.75" customHeight="1">
      <c r="A3" s="221" t="s">
        <v>79</v>
      </c>
      <c r="B3" s="226"/>
      <c r="C3" s="226"/>
      <c r="D3" s="226"/>
      <c r="E3" s="226"/>
      <c r="F3" s="226"/>
      <c r="G3" s="226"/>
      <c r="H3" s="226"/>
      <c r="I3" s="226"/>
      <c r="J3" s="226"/>
      <c r="K3" s="226"/>
      <c r="L3" s="226"/>
    </row>
    <row r="5" spans="1:12" ht="52.5" customHeight="1">
      <c r="A5" s="218" t="s">
        <v>80</v>
      </c>
      <c r="B5" s="216"/>
      <c r="C5" s="216"/>
      <c r="D5" s="216"/>
      <c r="E5" s="216"/>
      <c r="F5" s="216"/>
      <c r="G5" s="216"/>
      <c r="H5" s="216"/>
      <c r="I5" s="216"/>
      <c r="J5" s="216"/>
      <c r="K5" s="216"/>
      <c r="L5" s="216"/>
    </row>
    <row r="6" spans="1:12" ht="28.9" customHeight="1">
      <c r="A6" s="134"/>
      <c r="B6" s="135"/>
      <c r="C6" s="135"/>
      <c r="D6" s="135"/>
      <c r="E6" s="135"/>
      <c r="F6" s="135"/>
      <c r="G6" s="135"/>
      <c r="H6" s="135"/>
      <c r="I6" s="135"/>
      <c r="J6" s="135"/>
      <c r="K6" s="135"/>
      <c r="L6" s="135"/>
    </row>
    <row r="7" spans="1:12" ht="15.75">
      <c r="A7" s="227" t="s">
        <v>161</v>
      </c>
      <c r="B7" s="227"/>
      <c r="C7" s="227"/>
      <c r="D7" s="227"/>
      <c r="E7" s="227"/>
      <c r="F7" s="227"/>
      <c r="G7" s="227"/>
      <c r="H7" s="227"/>
      <c r="I7" s="227"/>
      <c r="J7" s="227"/>
      <c r="K7" s="227"/>
      <c r="L7" s="227"/>
    </row>
    <row r="8" spans="1:12" ht="21.75" customHeight="1">
      <c r="A8" s="133" t="s">
        <v>81</v>
      </c>
      <c r="B8" s="133" t="s">
        <v>82</v>
      </c>
    </row>
    <row r="9" spans="1:12" ht="31.5" customHeight="1">
      <c r="A9" s="133" t="s">
        <v>81</v>
      </c>
      <c r="B9" s="220" t="s">
        <v>83</v>
      </c>
      <c r="C9" s="220"/>
      <c r="D9" s="220"/>
      <c r="E9" s="220"/>
      <c r="F9" s="220"/>
      <c r="G9" s="220"/>
      <c r="H9" s="220"/>
      <c r="I9" s="220"/>
      <c r="J9" s="220"/>
      <c r="K9" s="220"/>
      <c r="L9" s="220"/>
    </row>
    <row r="10" spans="1:12" ht="31.5" customHeight="1">
      <c r="A10" s="133" t="s">
        <v>81</v>
      </c>
      <c r="B10" s="220" t="s">
        <v>84</v>
      </c>
      <c r="C10" s="220"/>
      <c r="D10" s="220"/>
      <c r="E10" s="220"/>
      <c r="F10" s="220"/>
      <c r="G10" s="220"/>
      <c r="H10" s="220"/>
      <c r="I10" s="220"/>
      <c r="J10" s="220"/>
      <c r="K10" s="220"/>
      <c r="L10" s="220"/>
    </row>
    <row r="12" spans="1:12" ht="50.25" customHeight="1">
      <c r="A12" s="223" t="s">
        <v>85</v>
      </c>
      <c r="B12" s="220"/>
      <c r="C12" s="220"/>
      <c r="D12" s="220"/>
      <c r="E12" s="220"/>
      <c r="F12" s="220"/>
      <c r="G12" s="220"/>
      <c r="H12" s="220"/>
      <c r="I12" s="220"/>
      <c r="J12" s="220"/>
      <c r="K12" s="220"/>
      <c r="L12" s="220"/>
    </row>
    <row r="14" spans="1:12" ht="86.25" customHeight="1">
      <c r="A14" s="223" t="s">
        <v>141</v>
      </c>
      <c r="B14" s="220"/>
      <c r="C14" s="220"/>
      <c r="D14" s="220"/>
      <c r="E14" s="220"/>
      <c r="F14" s="220"/>
      <c r="G14" s="220"/>
      <c r="H14" s="220"/>
      <c r="I14" s="220"/>
      <c r="J14" s="220"/>
      <c r="K14" s="220"/>
      <c r="L14" s="220"/>
    </row>
    <row r="16" spans="1:12" ht="32.25" customHeight="1">
      <c r="A16" s="221" t="s">
        <v>86</v>
      </c>
      <c r="B16" s="221"/>
      <c r="C16" s="221"/>
      <c r="D16" s="221"/>
      <c r="E16" s="221"/>
      <c r="F16" s="221"/>
      <c r="G16" s="221"/>
      <c r="H16" s="221"/>
      <c r="I16" s="221"/>
      <c r="J16" s="221"/>
      <c r="K16" s="221"/>
      <c r="L16" s="221"/>
    </row>
    <row r="18" spans="1:12">
      <c r="A18" s="133" t="s">
        <v>87</v>
      </c>
    </row>
    <row r="21" spans="1:12" ht="15.75">
      <c r="A21" s="136" t="s">
        <v>88</v>
      </c>
      <c r="B21" s="136"/>
    </row>
    <row r="23" spans="1:12" ht="32.25" customHeight="1">
      <c r="A23" s="220" t="s">
        <v>89</v>
      </c>
      <c r="B23" s="220"/>
      <c r="C23" s="220"/>
      <c r="D23" s="220"/>
      <c r="E23" s="220"/>
      <c r="F23" s="220"/>
      <c r="G23" s="220"/>
      <c r="H23" s="220"/>
      <c r="I23" s="220"/>
      <c r="J23" s="220"/>
      <c r="K23" s="220"/>
      <c r="L23" s="220"/>
    </row>
    <row r="25" spans="1:12" ht="53.25" customHeight="1">
      <c r="A25" s="223" t="s">
        <v>90</v>
      </c>
      <c r="B25" s="220"/>
      <c r="C25" s="220"/>
      <c r="D25" s="220"/>
      <c r="E25" s="220"/>
      <c r="F25" s="220"/>
      <c r="G25" s="220"/>
      <c r="H25" s="220"/>
      <c r="I25" s="220"/>
      <c r="J25" s="220"/>
      <c r="K25" s="220"/>
      <c r="L25" s="220"/>
    </row>
    <row r="27" spans="1:12" ht="48" customHeight="1">
      <c r="A27" s="220" t="s">
        <v>142</v>
      </c>
      <c r="B27" s="220"/>
      <c r="C27" s="220"/>
      <c r="D27" s="220"/>
      <c r="E27" s="220"/>
      <c r="F27" s="220"/>
      <c r="G27" s="220"/>
      <c r="H27" s="220"/>
      <c r="I27" s="220"/>
      <c r="J27" s="220"/>
      <c r="K27" s="220"/>
      <c r="L27" s="220"/>
    </row>
    <row r="29" spans="1:12">
      <c r="A29" s="133" t="s">
        <v>91</v>
      </c>
    </row>
    <row r="31" spans="1:12" ht="27.75" customHeight="1">
      <c r="A31" s="220" t="s">
        <v>92</v>
      </c>
      <c r="B31" s="220"/>
      <c r="C31" s="220"/>
      <c r="D31" s="220"/>
      <c r="E31" s="220"/>
      <c r="F31" s="220"/>
      <c r="G31" s="220"/>
      <c r="H31" s="220"/>
      <c r="I31" s="220"/>
      <c r="J31" s="220"/>
      <c r="K31" s="220"/>
      <c r="L31" s="220"/>
    </row>
    <row r="33" spans="1:12">
      <c r="A33" s="133" t="s">
        <v>93</v>
      </c>
    </row>
    <row r="34" spans="1:12" ht="15.75">
      <c r="A34" s="136"/>
      <c r="B34" s="136"/>
      <c r="C34" s="136"/>
      <c r="D34" s="136"/>
      <c r="E34" s="136"/>
      <c r="F34" s="136"/>
      <c r="G34" s="136"/>
      <c r="H34" s="136"/>
    </row>
    <row r="35" spans="1:12" ht="29.25" customHeight="1">
      <c r="A35" s="136" t="s">
        <v>143</v>
      </c>
      <c r="B35" s="136"/>
      <c r="C35" s="136"/>
      <c r="D35" s="136"/>
      <c r="E35" s="136"/>
      <c r="F35" s="136"/>
      <c r="G35" s="136"/>
      <c r="H35" s="136"/>
    </row>
    <row r="37" spans="1:12" ht="15.75">
      <c r="A37" s="136" t="s">
        <v>94</v>
      </c>
    </row>
    <row r="39" spans="1:12" ht="63" customHeight="1">
      <c r="A39" s="223" t="s">
        <v>95</v>
      </c>
      <c r="B39" s="220"/>
      <c r="C39" s="220"/>
      <c r="D39" s="220"/>
      <c r="E39" s="220"/>
      <c r="F39" s="220"/>
      <c r="G39" s="220"/>
      <c r="H39" s="220"/>
      <c r="I39" s="220"/>
      <c r="J39" s="220"/>
      <c r="K39" s="220"/>
      <c r="L39" s="220"/>
    </row>
    <row r="41" spans="1:12" ht="45.75" customHeight="1">
      <c r="A41" s="216" t="s">
        <v>96</v>
      </c>
      <c r="B41" s="216"/>
      <c r="C41" s="216"/>
      <c r="D41" s="216"/>
      <c r="E41" s="216"/>
      <c r="F41" s="216"/>
      <c r="G41" s="216"/>
      <c r="H41" s="216"/>
      <c r="I41" s="216"/>
      <c r="J41" s="216"/>
      <c r="K41" s="216"/>
      <c r="L41" s="216"/>
    </row>
    <row r="43" spans="1:12" ht="51.75" customHeight="1">
      <c r="A43" s="218" t="s">
        <v>97</v>
      </c>
      <c r="B43" s="216"/>
      <c r="C43" s="216"/>
      <c r="D43" s="216"/>
      <c r="E43" s="216"/>
      <c r="F43" s="216"/>
      <c r="G43" s="216"/>
      <c r="H43" s="216"/>
      <c r="I43" s="216"/>
      <c r="J43" s="216"/>
      <c r="K43" s="216"/>
      <c r="L43" s="216"/>
    </row>
    <row r="45" spans="1:12" ht="15.75">
      <c r="A45" s="136" t="s">
        <v>98</v>
      </c>
    </row>
    <row r="47" spans="1:12">
      <c r="A47" s="133" t="s">
        <v>99</v>
      </c>
    </row>
    <row r="49" spans="1:12" ht="75.75" customHeight="1">
      <c r="A49" s="225" t="s">
        <v>155</v>
      </c>
      <c r="B49" s="216"/>
      <c r="C49" s="216"/>
      <c r="D49" s="216"/>
      <c r="E49" s="216"/>
      <c r="F49" s="216"/>
      <c r="G49" s="216"/>
      <c r="H49" s="216"/>
      <c r="I49" s="216"/>
      <c r="J49" s="216"/>
      <c r="K49" s="216"/>
      <c r="L49" s="216"/>
    </row>
    <row r="50" spans="1:12" ht="9" customHeight="1"/>
    <row r="51" spans="1:12" ht="75.75" customHeight="1">
      <c r="A51" s="220" t="s">
        <v>144</v>
      </c>
      <c r="B51" s="220"/>
      <c r="C51" s="220"/>
      <c r="D51" s="220"/>
      <c r="E51" s="220"/>
      <c r="F51" s="220"/>
      <c r="G51" s="220"/>
      <c r="H51" s="220"/>
      <c r="I51" s="220"/>
      <c r="J51" s="220"/>
      <c r="K51" s="220"/>
      <c r="L51" s="220"/>
    </row>
    <row r="53" spans="1:12" ht="52.5" customHeight="1">
      <c r="A53" s="225" t="s">
        <v>156</v>
      </c>
      <c r="B53" s="216"/>
      <c r="C53" s="216"/>
      <c r="D53" s="216"/>
      <c r="E53" s="216"/>
      <c r="F53" s="216"/>
      <c r="G53" s="216"/>
      <c r="H53" s="216"/>
      <c r="I53" s="216"/>
      <c r="J53" s="216"/>
      <c r="K53" s="216"/>
      <c r="L53" s="216"/>
    </row>
    <row r="55" spans="1:12" ht="33.75" customHeight="1">
      <c r="A55" s="216" t="s">
        <v>145</v>
      </c>
      <c r="B55" s="216"/>
      <c r="C55" s="216"/>
      <c r="D55" s="216"/>
      <c r="E55" s="216"/>
      <c r="F55" s="216"/>
      <c r="G55" s="216"/>
      <c r="H55" s="216"/>
      <c r="I55" s="216"/>
      <c r="J55" s="216"/>
      <c r="K55" s="216"/>
      <c r="L55" s="216"/>
    </row>
    <row r="57" spans="1:12" ht="64.5" customHeight="1">
      <c r="A57" s="218" t="s">
        <v>146</v>
      </c>
      <c r="B57" s="216"/>
      <c r="C57" s="216"/>
      <c r="D57" s="216"/>
      <c r="E57" s="216"/>
      <c r="F57" s="216"/>
      <c r="G57" s="216"/>
      <c r="H57" s="216"/>
      <c r="I57" s="216"/>
      <c r="J57" s="216"/>
      <c r="K57" s="216"/>
      <c r="L57" s="216"/>
    </row>
    <row r="59" spans="1:12" ht="63" customHeight="1">
      <c r="A59" s="218" t="s">
        <v>147</v>
      </c>
      <c r="B59" s="216"/>
      <c r="C59" s="216"/>
      <c r="D59" s="216"/>
      <c r="E59" s="216"/>
      <c r="F59" s="216"/>
      <c r="G59" s="216"/>
      <c r="H59" s="216"/>
      <c r="I59" s="216"/>
      <c r="J59" s="216"/>
      <c r="K59" s="216"/>
      <c r="L59" s="216"/>
    </row>
    <row r="61" spans="1:12" ht="39.75" customHeight="1">
      <c r="A61" s="216" t="s">
        <v>100</v>
      </c>
      <c r="B61" s="216"/>
      <c r="C61" s="216"/>
      <c r="D61" s="216"/>
      <c r="E61" s="216"/>
      <c r="F61" s="216"/>
      <c r="G61" s="216"/>
      <c r="H61" s="216"/>
      <c r="I61" s="216"/>
      <c r="J61" s="216"/>
      <c r="K61" s="216"/>
      <c r="L61" s="216"/>
    </row>
    <row r="63" spans="1:12" ht="45.75" customHeight="1">
      <c r="A63" s="218" t="s">
        <v>101</v>
      </c>
      <c r="B63" s="216"/>
      <c r="C63" s="216"/>
      <c r="D63" s="216"/>
      <c r="E63" s="216"/>
      <c r="F63" s="216"/>
      <c r="G63" s="216"/>
      <c r="H63" s="216"/>
      <c r="I63" s="216"/>
      <c r="J63" s="216"/>
      <c r="K63" s="216"/>
      <c r="L63" s="216"/>
    </row>
    <row r="65" spans="1:12" ht="48" customHeight="1">
      <c r="A65" s="218" t="s">
        <v>102</v>
      </c>
      <c r="B65" s="216"/>
      <c r="C65" s="216"/>
      <c r="D65" s="216"/>
      <c r="E65" s="216"/>
      <c r="F65" s="216"/>
      <c r="G65" s="216"/>
      <c r="H65" s="216"/>
      <c r="I65" s="216"/>
      <c r="J65" s="216"/>
      <c r="K65" s="216"/>
      <c r="L65" s="216"/>
    </row>
    <row r="67" spans="1:12" ht="93.75" customHeight="1">
      <c r="A67" s="218" t="s">
        <v>148</v>
      </c>
      <c r="B67" s="216"/>
      <c r="C67" s="216"/>
      <c r="D67" s="216"/>
      <c r="E67" s="216"/>
      <c r="F67" s="216"/>
      <c r="G67" s="216"/>
      <c r="H67" s="216"/>
      <c r="I67" s="216"/>
      <c r="J67" s="216"/>
      <c r="K67" s="216"/>
      <c r="L67" s="216"/>
    </row>
    <row r="69" spans="1:12" ht="99.75" customHeight="1">
      <c r="A69" s="218" t="s">
        <v>103</v>
      </c>
      <c r="B69" s="216"/>
      <c r="C69" s="216"/>
      <c r="D69" s="216"/>
      <c r="E69" s="216"/>
      <c r="F69" s="216"/>
      <c r="G69" s="216"/>
      <c r="H69" s="216"/>
      <c r="I69" s="216"/>
      <c r="J69" s="216"/>
      <c r="K69" s="216"/>
      <c r="L69" s="216"/>
    </row>
    <row r="71" spans="1:12" ht="36" customHeight="1">
      <c r="A71" s="216" t="s">
        <v>104</v>
      </c>
      <c r="B71" s="216"/>
      <c r="C71" s="216"/>
      <c r="D71" s="216"/>
      <c r="E71" s="216"/>
      <c r="F71" s="216"/>
      <c r="G71" s="216"/>
      <c r="H71" s="216"/>
      <c r="I71" s="216"/>
      <c r="J71" s="216"/>
      <c r="K71" s="216"/>
      <c r="L71" s="216"/>
    </row>
    <row r="72" spans="1:12" ht="16.5" customHeight="1"/>
    <row r="73" spans="1:12" ht="49.5" customHeight="1">
      <c r="A73" s="218" t="s">
        <v>105</v>
      </c>
      <c r="B73" s="216"/>
      <c r="C73" s="216"/>
      <c r="D73" s="216"/>
      <c r="E73" s="216"/>
      <c r="F73" s="216"/>
      <c r="G73" s="216"/>
      <c r="H73" s="216"/>
      <c r="I73" s="216"/>
      <c r="J73" s="216"/>
      <c r="K73" s="216"/>
      <c r="L73" s="216"/>
    </row>
    <row r="74" spans="1:12" ht="21" customHeight="1">
      <c r="A74" s="134"/>
      <c r="B74" s="135"/>
      <c r="C74" s="135"/>
      <c r="D74" s="135"/>
      <c r="E74" s="135"/>
      <c r="F74" s="135"/>
      <c r="G74" s="135"/>
      <c r="H74" s="135"/>
      <c r="I74" s="135"/>
      <c r="J74" s="135"/>
      <c r="K74" s="135"/>
      <c r="L74" s="135"/>
    </row>
    <row r="75" spans="1:12" ht="46.5" customHeight="1">
      <c r="A75" s="218" t="s">
        <v>149</v>
      </c>
      <c r="B75" s="216"/>
      <c r="C75" s="216"/>
      <c r="D75" s="216"/>
      <c r="E75" s="216"/>
      <c r="F75" s="216"/>
      <c r="G75" s="216"/>
      <c r="H75" s="216"/>
      <c r="I75" s="216"/>
      <c r="J75" s="216"/>
      <c r="K75" s="216"/>
      <c r="L75" s="216"/>
    </row>
    <row r="77" spans="1:12">
      <c r="A77" s="137" t="s">
        <v>106</v>
      </c>
    </row>
    <row r="79" spans="1:12" ht="15.75">
      <c r="A79" s="136" t="s">
        <v>107</v>
      </c>
    </row>
    <row r="81" spans="1:12">
      <c r="A81" s="137" t="s">
        <v>108</v>
      </c>
    </row>
    <row r="83" spans="1:12" ht="53.25" customHeight="1">
      <c r="A83" s="218" t="s">
        <v>150</v>
      </c>
      <c r="B83" s="216"/>
      <c r="C83" s="216"/>
      <c r="D83" s="216"/>
      <c r="E83" s="216"/>
      <c r="F83" s="216"/>
      <c r="G83" s="216"/>
      <c r="H83" s="216"/>
      <c r="I83" s="216"/>
      <c r="J83" s="216"/>
      <c r="K83" s="216"/>
      <c r="L83" s="216"/>
    </row>
    <row r="85" spans="1:12">
      <c r="A85" s="137" t="s">
        <v>109</v>
      </c>
    </row>
    <row r="87" spans="1:12" ht="66" customHeight="1">
      <c r="A87" s="218" t="s">
        <v>110</v>
      </c>
      <c r="B87" s="216"/>
      <c r="C87" s="216"/>
      <c r="D87" s="216"/>
      <c r="E87" s="216"/>
      <c r="F87" s="216"/>
      <c r="G87" s="216"/>
      <c r="H87" s="216"/>
      <c r="I87" s="216"/>
      <c r="J87" s="216"/>
      <c r="K87" s="216"/>
      <c r="L87" s="216"/>
    </row>
    <row r="89" spans="1:12" ht="91.5" customHeight="1">
      <c r="A89" s="218" t="s">
        <v>151</v>
      </c>
      <c r="B89" s="216"/>
      <c r="C89" s="216"/>
      <c r="D89" s="216"/>
      <c r="E89" s="216"/>
      <c r="F89" s="216"/>
      <c r="G89" s="216"/>
      <c r="H89" s="216"/>
      <c r="I89" s="216"/>
      <c r="J89" s="216"/>
      <c r="K89" s="216"/>
      <c r="L89" s="216"/>
    </row>
    <row r="91" spans="1:12">
      <c r="A91" s="133" t="s">
        <v>111</v>
      </c>
    </row>
    <row r="92" spans="1:12">
      <c r="A92" s="133" t="s">
        <v>11</v>
      </c>
    </row>
    <row r="93" spans="1:12" ht="45.75" customHeight="1">
      <c r="A93" s="218" t="s">
        <v>152</v>
      </c>
      <c r="B93" s="216"/>
      <c r="C93" s="216"/>
      <c r="D93" s="216"/>
      <c r="E93" s="216"/>
      <c r="F93" s="216"/>
      <c r="G93" s="216"/>
      <c r="H93" s="216"/>
      <c r="I93" s="216"/>
      <c r="J93" s="216"/>
      <c r="K93" s="216"/>
      <c r="L93" s="216"/>
    </row>
    <row r="95" spans="1:12">
      <c r="A95" s="137" t="s">
        <v>112</v>
      </c>
    </row>
    <row r="98" spans="1:12" ht="15.75">
      <c r="A98" s="136" t="s">
        <v>113</v>
      </c>
      <c r="B98" s="136"/>
      <c r="C98" s="136"/>
      <c r="D98" s="136"/>
      <c r="E98" s="136"/>
      <c r="F98" s="136"/>
    </row>
    <row r="100" spans="1:12" ht="34.5" customHeight="1">
      <c r="A100" s="224" t="s">
        <v>114</v>
      </c>
      <c r="B100" s="216"/>
      <c r="C100" s="216"/>
      <c r="D100" s="216"/>
      <c r="E100" s="216"/>
      <c r="F100" s="216"/>
      <c r="G100" s="216"/>
      <c r="H100" s="216"/>
      <c r="I100" s="216"/>
      <c r="J100" s="216"/>
      <c r="K100" s="216"/>
      <c r="L100" s="216"/>
    </row>
    <row r="102" spans="1:12">
      <c r="A102" s="133" t="s">
        <v>153</v>
      </c>
    </row>
    <row r="104" spans="1:12" ht="48" customHeight="1">
      <c r="A104" s="225" t="s">
        <v>157</v>
      </c>
      <c r="B104" s="216"/>
      <c r="C104" s="216"/>
      <c r="D104" s="216"/>
      <c r="E104" s="216"/>
      <c r="F104" s="216"/>
      <c r="G104" s="216"/>
      <c r="H104" s="216"/>
      <c r="I104" s="216"/>
      <c r="J104" s="216"/>
      <c r="K104" s="216"/>
      <c r="L104" s="216"/>
    </row>
    <row r="106" spans="1:12">
      <c r="A106" s="137" t="s">
        <v>115</v>
      </c>
    </row>
    <row r="109" spans="1:12" ht="33" customHeight="1">
      <c r="A109" s="221" t="s">
        <v>116</v>
      </c>
      <c r="B109" s="222"/>
      <c r="C109" s="222"/>
      <c r="D109" s="222"/>
      <c r="E109" s="222"/>
      <c r="F109" s="222"/>
      <c r="G109" s="222"/>
      <c r="H109" s="222"/>
      <c r="I109" s="222"/>
      <c r="J109" s="222"/>
      <c r="K109" s="222"/>
      <c r="L109" s="222"/>
    </row>
    <row r="111" spans="1:12" ht="52.5" customHeight="1">
      <c r="A111" s="223" t="s">
        <v>117</v>
      </c>
      <c r="B111" s="220"/>
      <c r="C111" s="220"/>
      <c r="D111" s="220"/>
      <c r="E111" s="220"/>
      <c r="F111" s="220"/>
      <c r="G111" s="220"/>
      <c r="H111" s="220"/>
      <c r="I111" s="220"/>
      <c r="J111" s="220"/>
      <c r="K111" s="220"/>
      <c r="L111" s="220"/>
    </row>
    <row r="113" spans="1:12" ht="33.75" customHeight="1">
      <c r="A113" s="220" t="s">
        <v>118</v>
      </c>
      <c r="B113" s="220"/>
      <c r="C113" s="220"/>
      <c r="D113" s="220"/>
      <c r="E113" s="220"/>
      <c r="F113" s="220"/>
      <c r="G113" s="220"/>
      <c r="H113" s="220"/>
      <c r="I113" s="220"/>
      <c r="J113" s="220"/>
      <c r="K113" s="220"/>
      <c r="L113" s="220"/>
    </row>
    <row r="115" spans="1:12">
      <c r="A115" s="133" t="s">
        <v>119</v>
      </c>
    </row>
    <row r="117" spans="1:12" ht="15.75">
      <c r="A117" s="136" t="s">
        <v>120</v>
      </c>
    </row>
    <row r="119" spans="1:12" ht="31.5" customHeight="1">
      <c r="A119" s="216" t="s">
        <v>121</v>
      </c>
      <c r="B119" s="216"/>
      <c r="C119" s="216"/>
      <c r="D119" s="216"/>
      <c r="E119" s="216"/>
      <c r="F119" s="216"/>
      <c r="G119" s="216"/>
      <c r="H119" s="216"/>
      <c r="I119" s="216"/>
      <c r="J119" s="216"/>
      <c r="K119" s="216"/>
      <c r="L119" s="216"/>
    </row>
    <row r="121" spans="1:12" ht="15.75">
      <c r="A121" s="136" t="s">
        <v>122</v>
      </c>
    </row>
    <row r="123" spans="1:12" ht="35.25" customHeight="1">
      <c r="A123" s="219" t="s">
        <v>123</v>
      </c>
      <c r="B123" s="220"/>
      <c r="C123" s="220"/>
      <c r="D123" s="220"/>
      <c r="E123" s="220"/>
      <c r="F123" s="220"/>
      <c r="G123" s="220"/>
      <c r="H123" s="220"/>
      <c r="I123" s="220"/>
      <c r="J123" s="220"/>
      <c r="K123" s="220"/>
      <c r="L123" s="220"/>
    </row>
    <row r="125" spans="1:12">
      <c r="A125" s="133" t="s">
        <v>124</v>
      </c>
    </row>
    <row r="127" spans="1:12" ht="32.25" customHeight="1">
      <c r="A127" s="215" t="s">
        <v>125</v>
      </c>
      <c r="B127" s="216"/>
      <c r="C127" s="216"/>
      <c r="D127" s="216"/>
      <c r="E127" s="216"/>
      <c r="F127" s="216"/>
      <c r="G127" s="216"/>
      <c r="H127" s="216"/>
      <c r="I127" s="216"/>
      <c r="J127" s="216"/>
      <c r="K127" s="216"/>
      <c r="L127" s="216"/>
    </row>
    <row r="129" spans="1:12" ht="69" customHeight="1">
      <c r="A129" s="218" t="s">
        <v>126</v>
      </c>
      <c r="B129" s="216"/>
      <c r="C129" s="216"/>
      <c r="D129" s="216"/>
      <c r="E129" s="216"/>
      <c r="F129" s="216"/>
      <c r="G129" s="216"/>
      <c r="H129" s="216"/>
      <c r="I129" s="216"/>
      <c r="J129" s="216"/>
      <c r="K129" s="216"/>
      <c r="L129" s="216"/>
    </row>
    <row r="131" spans="1:12">
      <c r="A131" s="138" t="s">
        <v>127</v>
      </c>
    </row>
    <row r="132" spans="1:12">
      <c r="A132" s="138" t="s">
        <v>128</v>
      </c>
    </row>
    <row r="134" spans="1:12" ht="32.25" customHeight="1">
      <c r="A134" s="216" t="s">
        <v>129</v>
      </c>
      <c r="B134" s="216"/>
      <c r="C134" s="216"/>
      <c r="D134" s="216"/>
      <c r="E134" s="216"/>
      <c r="F134" s="216"/>
      <c r="G134" s="216"/>
      <c r="H134" s="216"/>
      <c r="I134" s="216"/>
      <c r="J134" s="216"/>
      <c r="K134" s="216"/>
      <c r="L134" s="216"/>
    </row>
    <row r="136" spans="1:12">
      <c r="A136" s="138" t="s">
        <v>130</v>
      </c>
    </row>
    <row r="137" spans="1:12">
      <c r="A137" s="138" t="s">
        <v>131</v>
      </c>
    </row>
    <row r="138" spans="1:12">
      <c r="A138" s="138" t="s">
        <v>132</v>
      </c>
    </row>
    <row r="140" spans="1:12" ht="65.25" customHeight="1">
      <c r="A140" s="216" t="s">
        <v>133</v>
      </c>
      <c r="B140" s="216"/>
      <c r="C140" s="216"/>
      <c r="D140" s="216"/>
      <c r="E140" s="216"/>
      <c r="F140" s="216"/>
      <c r="G140" s="216"/>
      <c r="H140" s="216"/>
      <c r="I140" s="216"/>
      <c r="J140" s="216"/>
      <c r="K140" s="216"/>
      <c r="L140" s="216"/>
    </row>
    <row r="142" spans="1:12" ht="45" customHeight="1">
      <c r="A142" s="215" t="s">
        <v>134</v>
      </c>
      <c r="B142" s="216"/>
      <c r="C142" s="216"/>
      <c r="D142" s="216"/>
      <c r="E142" s="216"/>
      <c r="F142" s="216"/>
      <c r="G142" s="216"/>
      <c r="H142" s="216"/>
      <c r="I142" s="216"/>
      <c r="J142" s="216"/>
      <c r="K142" s="216"/>
      <c r="L142" s="216"/>
    </row>
    <row r="144" spans="1:12">
      <c r="A144" s="133" t="s">
        <v>135</v>
      </c>
    </row>
    <row r="148" spans="1:12" ht="26.25" customHeight="1">
      <c r="A148" s="217" t="s">
        <v>136</v>
      </c>
      <c r="B148" s="217"/>
      <c r="C148" s="217"/>
      <c r="D148" s="217"/>
      <c r="E148" s="217"/>
      <c r="F148" s="217"/>
      <c r="G148" s="217"/>
      <c r="H148" s="217"/>
      <c r="I148" s="216"/>
      <c r="J148" s="216"/>
      <c r="K148" s="216"/>
      <c r="L148" s="216"/>
    </row>
    <row r="150" spans="1:12" ht="66" customHeight="1">
      <c r="A150" s="218" t="s">
        <v>137</v>
      </c>
      <c r="B150" s="216"/>
      <c r="C150" s="216"/>
      <c r="D150" s="216"/>
      <c r="E150" s="216"/>
      <c r="F150" s="216"/>
      <c r="G150" s="216"/>
      <c r="H150" s="216"/>
      <c r="I150" s="216"/>
      <c r="J150" s="216"/>
      <c r="K150" s="216"/>
      <c r="L150" s="216"/>
    </row>
    <row r="152" spans="1:12">
      <c r="A152" s="133" t="s">
        <v>138</v>
      </c>
    </row>
    <row r="154" spans="1:12">
      <c r="A154" s="133" t="s">
        <v>119</v>
      </c>
    </row>
    <row r="156" spans="1:12" ht="33.75" customHeight="1">
      <c r="A156" s="216" t="s">
        <v>139</v>
      </c>
      <c r="B156" s="216"/>
      <c r="C156" s="216"/>
      <c r="D156" s="216"/>
      <c r="E156" s="216"/>
      <c r="F156" s="216"/>
      <c r="G156" s="216"/>
      <c r="H156" s="216"/>
      <c r="I156" s="216"/>
      <c r="J156" s="216"/>
      <c r="K156" s="216"/>
      <c r="L156" s="216"/>
    </row>
    <row r="158" spans="1:12">
      <c r="A158" s="133" t="s">
        <v>140</v>
      </c>
    </row>
  </sheetData>
  <mergeCells count="49">
    <mergeCell ref="A31:L31"/>
    <mergeCell ref="A2:L2"/>
    <mergeCell ref="A3:L3"/>
    <mergeCell ref="A5:L5"/>
    <mergeCell ref="B9:L9"/>
    <mergeCell ref="B10:L10"/>
    <mergeCell ref="A12:L12"/>
    <mergeCell ref="A7:L7"/>
    <mergeCell ref="A14:L14"/>
    <mergeCell ref="A16:L16"/>
    <mergeCell ref="A23:L23"/>
    <mergeCell ref="A25:L25"/>
    <mergeCell ref="A27:L27"/>
    <mergeCell ref="A65:L65"/>
    <mergeCell ref="A39:L39"/>
    <mergeCell ref="A41:L41"/>
    <mergeCell ref="A43:L43"/>
    <mergeCell ref="A49:L49"/>
    <mergeCell ref="A51:L51"/>
    <mergeCell ref="A53:L53"/>
    <mergeCell ref="A55:L55"/>
    <mergeCell ref="A57:L57"/>
    <mergeCell ref="A59:L59"/>
    <mergeCell ref="A61:L61"/>
    <mergeCell ref="A63:L63"/>
    <mergeCell ref="A67:L67"/>
    <mergeCell ref="A69:L69"/>
    <mergeCell ref="A71:L71"/>
    <mergeCell ref="A73:L73"/>
    <mergeCell ref="A75:L75"/>
    <mergeCell ref="A109:L109"/>
    <mergeCell ref="A111:L111"/>
    <mergeCell ref="A113:L113"/>
    <mergeCell ref="A83:L83"/>
    <mergeCell ref="A87:L87"/>
    <mergeCell ref="A89:L89"/>
    <mergeCell ref="A93:L93"/>
    <mergeCell ref="A100:L100"/>
    <mergeCell ref="A104:L104"/>
    <mergeCell ref="A142:L142"/>
    <mergeCell ref="A148:L148"/>
    <mergeCell ref="A150:L150"/>
    <mergeCell ref="A156:L156"/>
    <mergeCell ref="A119:L119"/>
    <mergeCell ref="A123:L123"/>
    <mergeCell ref="A127:L127"/>
    <mergeCell ref="A129:L129"/>
    <mergeCell ref="A134:L134"/>
    <mergeCell ref="A140:L140"/>
  </mergeCells>
  <pageMargins left="0.7" right="0.7" top="0.75" bottom="0.75" header="0.3" footer="0.3"/>
  <pageSetup scale="70" orientation="portrait" r:id="rId1"/>
  <rowBreaks count="3" manualBreakCount="3">
    <brk id="36" max="16383" man="1"/>
    <brk id="66" max="11"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BR</vt:lpstr>
      <vt:lpstr>Cost Share</vt:lpstr>
      <vt:lpstr>BN </vt:lpstr>
      <vt:lpstr>Budget Instructions</vt:lpstr>
      <vt:lpstr>'BN '!Print_Area</vt:lpstr>
      <vt:lpstr>BR!Print_Area</vt:lpstr>
      <vt:lpstr>'Budget Instructions'!Print_Area</vt:lpstr>
    </vt:vector>
  </TitlesOfParts>
  <Company>LaSIP / LAGEARUP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dpfeifer</dc:creator>
  <cp:lastModifiedBy>Bryan.Jones</cp:lastModifiedBy>
  <cp:lastPrinted>2012-02-14T15:55:08Z</cp:lastPrinted>
  <dcterms:created xsi:type="dcterms:W3CDTF">2006-09-27T19:05:49Z</dcterms:created>
  <dcterms:modified xsi:type="dcterms:W3CDTF">2012-02-20T21:24:37Z</dcterms:modified>
</cp:coreProperties>
</file>